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us\Desktop\"/>
    </mc:Choice>
  </mc:AlternateContent>
  <bookViews>
    <workbookView xWindow="240" yWindow="195" windowWidth="20115" windowHeight="7875" activeTab="1"/>
  </bookViews>
  <sheets>
    <sheet name="Gümnaasiumid" sheetId="1" r:id="rId1"/>
    <sheet name="Põhikoolid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Z42" i="1" l="1"/>
  <c r="BZ43" i="1"/>
  <c r="BY42" i="1"/>
  <c r="BY43" i="1"/>
  <c r="BT43" i="2" l="1"/>
  <c r="BS43" i="2"/>
  <c r="BZ28" i="1"/>
  <c r="BZ41" i="1"/>
  <c r="BZ36" i="1"/>
  <c r="BZ30" i="1"/>
  <c r="BZ39" i="1"/>
  <c r="BZ33" i="1"/>
  <c r="BY28" i="1"/>
  <c r="BY41" i="1"/>
  <c r="BY36" i="1"/>
  <c r="BY30" i="1"/>
  <c r="BY39" i="1"/>
  <c r="BY33" i="1"/>
  <c r="BT42" i="2"/>
  <c r="BS42" i="2"/>
  <c r="BT39" i="2"/>
  <c r="BT41" i="2"/>
  <c r="BS40" i="2"/>
  <c r="BS35" i="2"/>
  <c r="BS38" i="2"/>
  <c r="BS34" i="2"/>
  <c r="BS39" i="2"/>
  <c r="BS41" i="2"/>
  <c r="BZ32" i="1" l="1"/>
  <c r="BY32" i="1"/>
  <c r="BZ26" i="1"/>
  <c r="BY26" i="1"/>
  <c r="BZ16" i="1"/>
  <c r="BY16" i="1"/>
  <c r="BT46" i="2" l="1"/>
  <c r="BS46" i="2"/>
  <c r="BT7" i="2"/>
  <c r="BS7" i="2"/>
  <c r="BT30" i="2"/>
  <c r="BS30" i="2"/>
  <c r="BT37" i="2"/>
  <c r="BS37" i="2"/>
  <c r="BT31" i="2"/>
  <c r="BT32" i="2"/>
  <c r="BT23" i="2"/>
  <c r="BS23" i="2"/>
  <c r="BS31" i="2"/>
  <c r="BS32" i="2"/>
  <c r="BZ7" i="1" l="1"/>
  <c r="BZ17" i="1"/>
  <c r="BZ13" i="1"/>
  <c r="BZ23" i="1"/>
  <c r="BZ6" i="1"/>
  <c r="BZ24" i="1"/>
  <c r="BZ38" i="1"/>
  <c r="BZ35" i="1"/>
  <c r="BZ12" i="1"/>
  <c r="BZ37" i="1"/>
  <c r="BZ22" i="1"/>
  <c r="BZ40" i="1"/>
  <c r="BZ8" i="1"/>
  <c r="BZ10" i="1"/>
  <c r="BZ11" i="1"/>
  <c r="BZ27" i="1"/>
  <c r="BZ29" i="1"/>
  <c r="BZ15" i="1"/>
  <c r="BZ20" i="1"/>
  <c r="BZ34" i="1"/>
  <c r="BZ5" i="1"/>
  <c r="BZ4" i="1"/>
  <c r="BZ9" i="1"/>
  <c r="BZ31" i="1"/>
  <c r="BZ21" i="1"/>
  <c r="BZ18" i="1"/>
  <c r="BZ14" i="1"/>
  <c r="BZ25" i="1"/>
  <c r="BZ19" i="1"/>
  <c r="BY7" i="1"/>
  <c r="BY17" i="1"/>
  <c r="BY13" i="1"/>
  <c r="BY23" i="1"/>
  <c r="BY6" i="1"/>
  <c r="BY24" i="1"/>
  <c r="BY38" i="1"/>
  <c r="BY35" i="1"/>
  <c r="BY12" i="1"/>
  <c r="BY37" i="1"/>
  <c r="BY22" i="1"/>
  <c r="BY40" i="1"/>
  <c r="BY8" i="1"/>
  <c r="BY10" i="1"/>
  <c r="BY11" i="1"/>
  <c r="BY27" i="1"/>
  <c r="BY29" i="1"/>
  <c r="BY15" i="1"/>
  <c r="BY20" i="1"/>
  <c r="BY34" i="1"/>
  <c r="BY5" i="1"/>
  <c r="BY4" i="1"/>
  <c r="BY9" i="1"/>
  <c r="BY31" i="1"/>
  <c r="BY21" i="1"/>
  <c r="BY18" i="1"/>
  <c r="BY14" i="1"/>
  <c r="BY25" i="1"/>
  <c r="BY19" i="1"/>
  <c r="BT6" i="2"/>
  <c r="BT40" i="2"/>
  <c r="BT15" i="2"/>
  <c r="BT22" i="2"/>
  <c r="BT9" i="2"/>
  <c r="BT29" i="2"/>
  <c r="BT45" i="2"/>
  <c r="BT8" i="2"/>
  <c r="BT36" i="2"/>
  <c r="BT33" i="2"/>
  <c r="BT11" i="2"/>
  <c r="BT16" i="2"/>
  <c r="BT27" i="2"/>
  <c r="BT10" i="2"/>
  <c r="BT35" i="2"/>
  <c r="BT21" i="2"/>
  <c r="BT19" i="2"/>
  <c r="BT24" i="2"/>
  <c r="BT13" i="2"/>
  <c r="BT47" i="2"/>
  <c r="BT38" i="2"/>
  <c r="BT14" i="2"/>
  <c r="BT20" i="2"/>
  <c r="BT26" i="2"/>
  <c r="BT25" i="2"/>
  <c r="BT5" i="2"/>
  <c r="BT4" i="2"/>
  <c r="BT28" i="2"/>
  <c r="BT49" i="2"/>
  <c r="BT18" i="2"/>
  <c r="BT17" i="2"/>
  <c r="BT48" i="2"/>
  <c r="BT12" i="2"/>
  <c r="BT44" i="2"/>
  <c r="BT34" i="2"/>
  <c r="BS6" i="2"/>
  <c r="BS15" i="2"/>
  <c r="BS22" i="2"/>
  <c r="BS9" i="2"/>
  <c r="BS29" i="2"/>
  <c r="BS45" i="2"/>
  <c r="BS8" i="2"/>
  <c r="BS36" i="2"/>
  <c r="BS33" i="2"/>
  <c r="BS11" i="2"/>
  <c r="BS16" i="2"/>
  <c r="BS27" i="2"/>
  <c r="BS10" i="2"/>
  <c r="BS21" i="2"/>
  <c r="BS19" i="2"/>
  <c r="BS24" i="2"/>
  <c r="BS13" i="2"/>
  <c r="BS47" i="2"/>
  <c r="BS14" i="2"/>
  <c r="BS20" i="2"/>
  <c r="BS26" i="2"/>
  <c r="BS25" i="2"/>
  <c r="BS5" i="2"/>
  <c r="BS4" i="2"/>
  <c r="BS28" i="2"/>
  <c r="BS49" i="2"/>
  <c r="BS18" i="2"/>
  <c r="BS17" i="2"/>
  <c r="BS48" i="2"/>
  <c r="BS12" i="2"/>
  <c r="BS44" i="2"/>
</calcChain>
</file>

<file path=xl/sharedStrings.xml><?xml version="1.0" encoding="utf-8"?>
<sst xmlns="http://schemas.openxmlformats.org/spreadsheetml/2006/main" count="287" uniqueCount="158">
  <si>
    <t>100m</t>
  </si>
  <si>
    <t>200m</t>
  </si>
  <si>
    <t>400m</t>
  </si>
  <si>
    <t>800m</t>
  </si>
  <si>
    <t>3000m</t>
  </si>
  <si>
    <t>Kaugushüpe</t>
  </si>
  <si>
    <t>Kolmikhüpe</t>
  </si>
  <si>
    <t>Kõrgushüpe</t>
  </si>
  <si>
    <t>Teivashüpe</t>
  </si>
  <si>
    <t>Kuulitõuge</t>
  </si>
  <si>
    <t>Kettaheide</t>
  </si>
  <si>
    <t>Odavise</t>
  </si>
  <si>
    <t>Poisid Gümnaasium</t>
  </si>
  <si>
    <t>1.</t>
  </si>
  <si>
    <t>2.</t>
  </si>
  <si>
    <t>3.</t>
  </si>
  <si>
    <t>Tallinna Saksa Gümnaasium</t>
  </si>
  <si>
    <t>Column1</t>
  </si>
  <si>
    <t>1.2</t>
  </si>
  <si>
    <t>2.3</t>
  </si>
  <si>
    <t>3.4</t>
  </si>
  <si>
    <t>1.5</t>
  </si>
  <si>
    <t>2.6</t>
  </si>
  <si>
    <t>3.7</t>
  </si>
  <si>
    <t>1.8</t>
  </si>
  <si>
    <t>2.9</t>
  </si>
  <si>
    <t>3.10</t>
  </si>
  <si>
    <t>1.11</t>
  </si>
  <si>
    <t>2.12</t>
  </si>
  <si>
    <t>3.13</t>
  </si>
  <si>
    <t>1.14</t>
  </si>
  <si>
    <t>2.15</t>
  </si>
  <si>
    <t>3.16</t>
  </si>
  <si>
    <t>1.17</t>
  </si>
  <si>
    <t>2.18</t>
  </si>
  <si>
    <t>3.19</t>
  </si>
  <si>
    <t>1.20</t>
  </si>
  <si>
    <t>2.21</t>
  </si>
  <si>
    <t>3.22</t>
  </si>
  <si>
    <t>1.23</t>
  </si>
  <si>
    <t>2.24</t>
  </si>
  <si>
    <t>3.25</t>
  </si>
  <si>
    <t>1.26</t>
  </si>
  <si>
    <t>2.27</t>
  </si>
  <si>
    <t>3.28</t>
  </si>
  <si>
    <t>1.29</t>
  </si>
  <si>
    <t>2.30</t>
  </si>
  <si>
    <t>3.31</t>
  </si>
  <si>
    <t>1.32</t>
  </si>
  <si>
    <t>2.33</t>
  </si>
  <si>
    <t>3.34</t>
  </si>
  <si>
    <t>100mtj</t>
  </si>
  <si>
    <t>3.14</t>
  </si>
  <si>
    <t>3.15</t>
  </si>
  <si>
    <t>3.152</t>
  </si>
  <si>
    <t>110mtj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</si>
  <si>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</si>
  <si>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</si>
  <si>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</si>
  <si>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</si>
  <si>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</si>
  <si>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</si>
  <si>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</si>
  <si>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</si>
  <si>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</si>
  <si>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</si>
  <si>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</si>
  <si>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</si>
  <si>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</si>
  <si>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</si>
  <si>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</si>
  <si>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</si>
  <si>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</si>
  <si>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</si>
  <si>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</si>
  <si>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</si>
  <si>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</si>
  <si>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</si>
  <si>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</si>
  <si>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</si>
  <si>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</si>
  <si>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</si>
  <si>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</si>
  <si>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</si>
  <si>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</si>
  <si>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</si>
  <si>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Tüdrukud Gümnaasium</t>
  </si>
  <si>
    <t>Tõnismäe Reaalkool</t>
  </si>
  <si>
    <t>Kuristiku Gümnaasium</t>
  </si>
  <si>
    <t>Audentese Erakool</t>
  </si>
  <si>
    <t>Kristiine Gümnaasium</t>
  </si>
  <si>
    <t>32. keskkool</t>
  </si>
  <si>
    <t>Lilleküla Gümnaasium</t>
  </si>
  <si>
    <t>Mustamäe Gümnaasium</t>
  </si>
  <si>
    <t>Vanalinna Hariduskolleegium</t>
  </si>
  <si>
    <t>Ühisgümnaasium</t>
  </si>
  <si>
    <t>Pirita Majandusgümnaasium</t>
  </si>
  <si>
    <t>Lasnamäe Gümnaasium</t>
  </si>
  <si>
    <t>Kadrioru Saksa Gümnaasium</t>
  </si>
  <si>
    <t>Tallinna Reaalkool</t>
  </si>
  <si>
    <t>Westholmi Gümnaasium</t>
  </si>
  <si>
    <t>Arte Gümnaasium</t>
  </si>
  <si>
    <t>Gustav Adolfi Gümnaasium</t>
  </si>
  <si>
    <t>Nõmme Gümnaasium</t>
  </si>
  <si>
    <t>Tallinna Tehnikagümnaasium</t>
  </si>
  <si>
    <t>Mustamäe Humanitaargümnaasium</t>
  </si>
  <si>
    <t>21. Kool</t>
  </si>
  <si>
    <t>Rocca Al Mare kool</t>
  </si>
  <si>
    <t>Mustjõe Gümnaasium</t>
  </si>
  <si>
    <t>Läänemere Gümnaasium</t>
  </si>
  <si>
    <t>Prantsuse Lütseum</t>
  </si>
  <si>
    <t>Laagna Gümnaasium</t>
  </si>
  <si>
    <t>Järveotsa Gümnaasium</t>
  </si>
  <si>
    <t>Inglise Kolledz</t>
  </si>
  <si>
    <t>3.65</t>
  </si>
  <si>
    <t>Summa</t>
  </si>
  <si>
    <t>Poisid Põhikool</t>
  </si>
  <si>
    <t>300m</t>
  </si>
  <si>
    <t>1500m</t>
  </si>
  <si>
    <t>Tüdrukud Põhikool</t>
  </si>
  <si>
    <t>Linnamäe Vene Lütseum</t>
  </si>
  <si>
    <t>Õismäe Gümnaasium</t>
  </si>
  <si>
    <t>Nõmme Põhikool</t>
  </si>
  <si>
    <t>Kesklinna vene Gümnaasium</t>
  </si>
  <si>
    <t>3.66</t>
  </si>
  <si>
    <t>3.67</t>
  </si>
  <si>
    <t>Tulemusi</t>
  </si>
  <si>
    <t>Tln. Linnamäe Vene Lütseum</t>
  </si>
  <si>
    <t>Õismäe vene Lütseum</t>
  </si>
  <si>
    <t>3.342</t>
  </si>
  <si>
    <t>3.343</t>
  </si>
  <si>
    <t>3.344</t>
  </si>
  <si>
    <t>4x100</t>
  </si>
  <si>
    <t>3.642</t>
  </si>
  <si>
    <t>3.643</t>
  </si>
  <si>
    <t>3.644</t>
  </si>
  <si>
    <t>Pelgulinna Gümnaasium</t>
  </si>
  <si>
    <t>Kesklinna Vene G</t>
  </si>
  <si>
    <t>Haabersti Vene Gümnaasium</t>
  </si>
  <si>
    <t>Sakala Eragümnaasium</t>
  </si>
  <si>
    <t>Kunstigümnaasium</t>
  </si>
  <si>
    <t>Nõmme Erakool</t>
  </si>
  <si>
    <t>Mahtra G</t>
  </si>
  <si>
    <t>Mustamäe Reaalgümnaasium</t>
  </si>
  <si>
    <t>EBS</t>
  </si>
  <si>
    <t>Lasnamäe Vene Gümnaasium</t>
  </si>
  <si>
    <t>Rahumäe PK</t>
  </si>
  <si>
    <t>Merekalda Kool</t>
  </si>
  <si>
    <t>32. kk</t>
  </si>
  <si>
    <t>53.kk</t>
  </si>
  <si>
    <t>53. kk</t>
  </si>
  <si>
    <t>Kalamaja PK</t>
  </si>
  <si>
    <t>Tallinna Humanitaargümnaasium</t>
  </si>
  <si>
    <t>Pelgulinna G</t>
  </si>
  <si>
    <t>Heleni Kool</t>
  </si>
  <si>
    <t>TN300m 4 tulemust, kolmanda koha punktid maha</t>
  </si>
  <si>
    <t>3.68</t>
  </si>
  <si>
    <t>26 tulemust, kolmikhüppe esikoha punktid nullitud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</si>
</sst>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2" fillId="0" borderId="0" xfId="0" applyNumberFormat="1" applyFont="1"/>
    <xf numFmtId="0" fontId="3" fillId="0" borderId="0" xfId="0" applyFont="1"/>
    <xf numFmtId="0" fontId="0" fillId="0" borderId="0" xfId="0" applyNumberForma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3:BZ46" totalsRowShown="0">
  <autoFilter ref="A3:BZ46"/>
  <sortState ref="A4:BZ43">
    <sortCondition descending="1" ref="BY3:BY46"/>
  </sortState>
  <tableColumns count="78">
    <tableColumn id="1" name="Column1"/>
    <tableColumn id="2" name="1."/>
    <tableColumn id="3" name="2."/>
    <tableColumn id="4" name="3."/>
    <tableColumn id="5" name="1.2"/>
    <tableColumn id="6" name="2.3"/>
    <tableColumn id="7" name="3.4"/>
    <tableColumn id="8" name="1.5"/>
    <tableColumn id="9" name="2.6"/>
    <tableColumn id="10" name="3.7"/>
    <tableColumn id="11" name="1.8"/>
    <tableColumn id="12" name="2.9"/>
    <tableColumn id="13" name="3.10"/>
    <tableColumn id="14" name="1.11"/>
    <tableColumn id="15" name="2.12"/>
    <tableColumn id="16" name="3.13"/>
    <tableColumn id="38" name="3.14"/>
    <tableColumn id="39" name="3.15"/>
    <tableColumn id="40" name="3.152"/>
    <tableColumn id="17" name="1.14"/>
    <tableColumn id="18" name="2.15"/>
    <tableColumn id="19" name="3.16"/>
    <tableColumn id="20" name="1.17"/>
    <tableColumn id="21" name="2.18"/>
    <tableColumn id="22" name="3.19"/>
    <tableColumn id="23" name="1.20"/>
    <tableColumn id="24" name="2.21"/>
    <tableColumn id="25" name="3.22"/>
    <tableColumn id="26" name="1.23"/>
    <tableColumn id="27" name="2.24"/>
    <tableColumn id="28" name="3.25"/>
    <tableColumn id="29" name="1.26"/>
    <tableColumn id="30" name="2.27"/>
    <tableColumn id="31" name="3.28"/>
    <tableColumn id="32" name="1.29"/>
    <tableColumn id="33" name="2.30"/>
    <tableColumn id="34" name="3.31"/>
    <tableColumn id="35" name="1.32"/>
    <tableColumn id="36" name="2.33"/>
    <tableColumn id="37" name="3.34"/>
    <tableColumn id="74" name="3.342"/>
    <tableColumn id="75" name="3.343"/>
    <tableColumn id="76" name="3.344"/>
    <tableColumn id="41" name="3.35"/>
    <tableColumn id="42" name="3.36"/>
    <tableColumn id="43" name="3.37"/>
    <tableColumn id="44" name="3.38"/>
    <tableColumn id="45" name="3.39"/>
    <tableColumn id="46" name="3.40"/>
    <tableColumn id="47" name="3.41"/>
    <tableColumn id="48" name="3.42"/>
    <tableColumn id="49" name="3.43"/>
    <tableColumn id="50" name="3.44"/>
    <tableColumn id="51" name="3.45"/>
    <tableColumn id="52" name="3.46"/>
    <tableColumn id="53" name="3.47"/>
    <tableColumn id="54" name="3.48"/>
    <tableColumn id="55" name="3.49"/>
    <tableColumn id="56" name="3.50"/>
    <tableColumn id="57" name="3.51"/>
    <tableColumn id="58" name="3.52"/>
    <tableColumn id="59" name="3.53"/>
    <tableColumn id="60" name="3.54"/>
    <tableColumn id="61" name="3.55"/>
    <tableColumn id="62" name="3.56"/>
    <tableColumn id="63" name="3.57"/>
    <tableColumn id="64" name="3.58"/>
    <tableColumn id="65" name="3.59"/>
    <tableColumn id="66" name="3.60"/>
    <tableColumn id="67" name="3.61"/>
    <tableColumn id="68" name="3.62"/>
    <tableColumn id="69" name="3.63"/>
    <tableColumn id="70" name="3.64"/>
    <tableColumn id="77" name="3.642"/>
    <tableColumn id="78" name="3.643"/>
    <tableColumn id="79" name="3.644"/>
    <tableColumn id="71" name="3.65" dataDxfId="76">
      <calculatedColumnFormula>SUM(B4:BX4)</calculatedColumnFormula>
    </tableColumn>
    <tableColumn id="72" name="3.66" dataDxfId="75">
      <calculatedColumnFormula>COUNT(Table3[[#This Row],[1.]:[3.644]])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3:BU55" totalsRowShown="0" headerRowDxfId="74" dataDxfId="73">
  <autoFilter ref="A3:BU55"/>
  <sortState ref="A4:BU55">
    <sortCondition descending="1" ref="BS3:BS55"/>
  </sortState>
  <tableColumns count="73">
    <tableColumn id="1" name="Column1" dataDxfId="72"/>
    <tableColumn id="2" name="1." dataDxfId="71"/>
    <tableColumn id="3" name="2." dataDxfId="70"/>
    <tableColumn id="4" name="3." dataDxfId="69"/>
    <tableColumn id="5" name="1.2" dataDxfId="68"/>
    <tableColumn id="6" name="2.3" dataDxfId="67"/>
    <tableColumn id="7" name="3.4" dataDxfId="66"/>
    <tableColumn id="11" name="1.8" dataDxfId="65"/>
    <tableColumn id="12" name="2.9" dataDxfId="64"/>
    <tableColumn id="13" name="3.10" dataDxfId="63"/>
    <tableColumn id="14" name="1.11" dataDxfId="62"/>
    <tableColumn id="15" name="2.12" dataDxfId="61"/>
    <tableColumn id="16" name="3.13" dataDxfId="60"/>
    <tableColumn id="38" name="3.14" dataDxfId="59"/>
    <tableColumn id="39" name="3.15" dataDxfId="58"/>
    <tableColumn id="40" name="3.152" dataDxfId="57"/>
    <tableColumn id="17" name="1.14" dataDxfId="56"/>
    <tableColumn id="18" name="2.15" dataDxfId="55"/>
    <tableColumn id="19" name="3.16" dataDxfId="54"/>
    <tableColumn id="20" name="1.17" dataDxfId="53"/>
    <tableColumn id="21" name="2.18" dataDxfId="52"/>
    <tableColumn id="22" name="3.19" dataDxfId="51"/>
    <tableColumn id="23" name="1.20" dataDxfId="50"/>
    <tableColumn id="24" name="2.21" dataDxfId="49"/>
    <tableColumn id="25" name="3.22" dataDxfId="48"/>
    <tableColumn id="26" name="1.23" dataDxfId="47"/>
    <tableColumn id="27" name="2.24" dataDxfId="46"/>
    <tableColumn id="28" name="3.25" dataDxfId="45"/>
    <tableColumn id="29" name="1.26" dataDxfId="44"/>
    <tableColumn id="30" name="2.27" dataDxfId="43"/>
    <tableColumn id="31" name="3.28" dataDxfId="42"/>
    <tableColumn id="32" name="1.29" dataDxfId="41"/>
    <tableColumn id="33" name="2.30" dataDxfId="40"/>
    <tableColumn id="34" name="3.31" dataDxfId="39"/>
    <tableColumn id="35" name="1.32" dataDxfId="38"/>
    <tableColumn id="36" name="2.33" dataDxfId="37"/>
    <tableColumn id="37" name="3.34" dataDxfId="36"/>
    <tableColumn id="49" name="3.342" dataDxfId="35"/>
    <tableColumn id="72" name="3.343" dataDxfId="34"/>
    <tableColumn id="73" name="3.344" dataDxfId="33"/>
    <tableColumn id="41" name="3.35" dataDxfId="32"/>
    <tableColumn id="42" name="3.36" dataDxfId="31"/>
    <tableColumn id="43" name="3.37" dataDxfId="30"/>
    <tableColumn id="44" name="3.38" dataDxfId="29"/>
    <tableColumn id="45" name="3.39" dataDxfId="28"/>
    <tableColumn id="46" name="3.40" dataDxfId="27"/>
    <tableColumn id="50" name="3.44" dataDxfId="26"/>
    <tableColumn id="51" name="3.45" dataDxfId="25"/>
    <tableColumn id="52" name="3.46" dataDxfId="24"/>
    <tableColumn id="53" name="3.47" dataDxfId="23"/>
    <tableColumn id="54" name="3.48" dataDxfId="22"/>
    <tableColumn id="55" name="3.49" dataDxfId="21"/>
    <tableColumn id="56" name="3.50" dataDxfId="20"/>
    <tableColumn id="57" name="3.51" dataDxfId="19"/>
    <tableColumn id="58" name="3.52" dataDxfId="18"/>
    <tableColumn id="59" name="3.53" dataDxfId="17"/>
    <tableColumn id="60" name="3.54" dataDxfId="16"/>
    <tableColumn id="61" name="3.55" dataDxfId="15"/>
    <tableColumn id="62" name="3.56" dataDxfId="14"/>
    <tableColumn id="63" name="3.57" dataDxfId="13"/>
    <tableColumn id="64" name="3.58" dataDxfId="12"/>
    <tableColumn id="65" name="3.59" dataDxfId="11"/>
    <tableColumn id="66" name="3.60" dataDxfId="10"/>
    <tableColumn id="67" name="3.61" dataDxfId="9"/>
    <tableColumn id="68" name="3.62" dataDxfId="8"/>
    <tableColumn id="69" name="3.63" dataDxfId="7"/>
    <tableColumn id="70" name="3.64" dataDxfId="6"/>
    <tableColumn id="74" name="3.642" dataDxfId="5"/>
    <tableColumn id="75" name="3.643" dataDxfId="4"/>
    <tableColumn id="76" name="3.644" dataDxfId="3"/>
    <tableColumn id="71" name="3.65" dataDxfId="2">
      <calculatedColumnFormula>SUM(B4:BR4)</calculatedColumnFormula>
    </tableColumn>
    <tableColumn id="9" name="3.67" dataDxfId="1">
      <calculatedColumnFormula>COUNT(Table35[[#This Row],[1.]:[3.644]])</calculatedColumnFormula>
    </tableColumn>
    <tableColumn id="8" name="3.68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3"/>
  <sheetViews>
    <sheetView topLeftCell="A10" zoomScaleNormal="100" workbookViewId="0">
      <selection activeCell="Q31" sqref="Q31"/>
    </sheetView>
  </sheetViews>
  <sheetFormatPr defaultRowHeight="15" x14ac:dyDescent="0.25"/>
  <cols>
    <col min="1" max="1" width="31.7109375" customWidth="1"/>
    <col min="2" max="45" width="4" customWidth="1"/>
    <col min="46" max="46" width="3.85546875" customWidth="1"/>
    <col min="47" max="76" width="4" customWidth="1"/>
  </cols>
  <sheetData>
    <row r="1" spans="1:78" x14ac:dyDescent="0.25"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7"/>
      <c r="AP1" s="7"/>
      <c r="AQ1" s="7"/>
      <c r="AR1" s="13" t="s">
        <v>86</v>
      </c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7"/>
      <c r="BW1" s="7"/>
      <c r="BX1" s="7"/>
    </row>
    <row r="2" spans="1:78" s="1" customFormat="1" ht="95.25" customHeight="1" x14ac:dyDescent="0.25">
      <c r="B2" s="12" t="s">
        <v>0</v>
      </c>
      <c r="C2" s="12"/>
      <c r="D2" s="12"/>
      <c r="E2" s="12" t="s">
        <v>1</v>
      </c>
      <c r="F2" s="12"/>
      <c r="G2" s="12"/>
      <c r="H2" s="12" t="s">
        <v>2</v>
      </c>
      <c r="I2" s="12"/>
      <c r="J2" s="12"/>
      <c r="K2" s="12" t="s">
        <v>3</v>
      </c>
      <c r="L2" s="12"/>
      <c r="M2" s="12"/>
      <c r="N2" s="12" t="s">
        <v>4</v>
      </c>
      <c r="O2" s="12"/>
      <c r="P2" s="12"/>
      <c r="Q2" s="12" t="s">
        <v>55</v>
      </c>
      <c r="R2" s="12"/>
      <c r="S2" s="12"/>
      <c r="T2" s="12" t="s">
        <v>5</v>
      </c>
      <c r="U2" s="12"/>
      <c r="V2" s="12"/>
      <c r="W2" s="12" t="s">
        <v>6</v>
      </c>
      <c r="X2" s="12"/>
      <c r="Y2" s="12"/>
      <c r="Z2" s="12" t="s">
        <v>7</v>
      </c>
      <c r="AA2" s="12"/>
      <c r="AB2" s="12"/>
      <c r="AC2" s="12" t="s">
        <v>8</v>
      </c>
      <c r="AD2" s="12"/>
      <c r="AE2" s="12"/>
      <c r="AF2" s="12" t="s">
        <v>9</v>
      </c>
      <c r="AG2" s="12"/>
      <c r="AH2" s="12"/>
      <c r="AI2" s="12" t="s">
        <v>10</v>
      </c>
      <c r="AJ2" s="12"/>
      <c r="AK2" s="12"/>
      <c r="AL2" s="12" t="s">
        <v>11</v>
      </c>
      <c r="AM2" s="12"/>
      <c r="AN2" s="12"/>
      <c r="AO2" s="6"/>
      <c r="AP2" s="6" t="s">
        <v>132</v>
      </c>
      <c r="AQ2" s="6"/>
      <c r="AR2" s="12" t="s">
        <v>0</v>
      </c>
      <c r="AS2" s="12"/>
      <c r="AT2" s="12"/>
      <c r="AU2" s="12" t="s">
        <v>1</v>
      </c>
      <c r="AV2" s="12"/>
      <c r="AW2" s="12"/>
      <c r="AX2" s="12" t="s">
        <v>2</v>
      </c>
      <c r="AY2" s="12"/>
      <c r="AZ2" s="12"/>
      <c r="BA2" s="12" t="s">
        <v>3</v>
      </c>
      <c r="BB2" s="12"/>
      <c r="BC2" s="12"/>
      <c r="BD2" s="12" t="s">
        <v>51</v>
      </c>
      <c r="BE2" s="12"/>
      <c r="BF2" s="12"/>
      <c r="BG2" s="12" t="s">
        <v>5</v>
      </c>
      <c r="BH2" s="12"/>
      <c r="BI2" s="12"/>
      <c r="BJ2" s="12" t="s">
        <v>7</v>
      </c>
      <c r="BK2" s="12"/>
      <c r="BL2" s="12"/>
      <c r="BM2" s="12" t="s">
        <v>9</v>
      </c>
      <c r="BN2" s="12"/>
      <c r="BO2" s="12"/>
      <c r="BP2" s="12" t="s">
        <v>10</v>
      </c>
      <c r="BQ2" s="12"/>
      <c r="BR2" s="12"/>
      <c r="BS2" s="12" t="s">
        <v>11</v>
      </c>
      <c r="BT2" s="12"/>
      <c r="BU2" s="12"/>
      <c r="BV2" s="6"/>
      <c r="BW2" s="6" t="s">
        <v>132</v>
      </c>
      <c r="BX2" s="6"/>
      <c r="BY2" s="1" t="s">
        <v>115</v>
      </c>
      <c r="BZ2" s="1" t="s">
        <v>126</v>
      </c>
    </row>
    <row r="3" spans="1:78" x14ac:dyDescent="0.25">
      <c r="A3" t="s">
        <v>17</v>
      </c>
      <c r="B3" t="s">
        <v>13</v>
      </c>
      <c r="C3" t="s">
        <v>14</v>
      </c>
      <c r="D3" t="s">
        <v>15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28</v>
      </c>
      <c r="P3" t="s">
        <v>29</v>
      </c>
      <c r="Q3" t="s">
        <v>52</v>
      </c>
      <c r="R3" t="s">
        <v>53</v>
      </c>
      <c r="S3" t="s">
        <v>54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  <c r="Z3" t="s">
        <v>36</v>
      </c>
      <c r="AA3" t="s">
        <v>37</v>
      </c>
      <c r="AB3" t="s">
        <v>38</v>
      </c>
      <c r="AC3" t="s">
        <v>39</v>
      </c>
      <c r="AD3" t="s">
        <v>40</v>
      </c>
      <c r="AE3" t="s">
        <v>41</v>
      </c>
      <c r="AF3" t="s">
        <v>42</v>
      </c>
      <c r="AG3" t="s">
        <v>43</v>
      </c>
      <c r="AH3" t="s">
        <v>44</v>
      </c>
      <c r="AI3" t="s">
        <v>45</v>
      </c>
      <c r="AJ3" t="s">
        <v>46</v>
      </c>
      <c r="AK3" t="s">
        <v>47</v>
      </c>
      <c r="AL3" t="s">
        <v>48</v>
      </c>
      <c r="AM3" t="s">
        <v>49</v>
      </c>
      <c r="AN3" t="s">
        <v>50</v>
      </c>
      <c r="AO3" t="s">
        <v>129</v>
      </c>
      <c r="AP3" t="s">
        <v>130</v>
      </c>
      <c r="AQ3" t="s">
        <v>131</v>
      </c>
      <c r="AR3" t="s">
        <v>56</v>
      </c>
      <c r="AS3" t="s">
        <v>57</v>
      </c>
      <c r="AT3" t="s">
        <v>58</v>
      </c>
      <c r="AU3" t="s">
        <v>59</v>
      </c>
      <c r="AV3" t="s">
        <v>60</v>
      </c>
      <c r="AW3" t="s">
        <v>61</v>
      </c>
      <c r="AX3" t="s">
        <v>62</v>
      </c>
      <c r="AY3" t="s">
        <v>63</v>
      </c>
      <c r="AZ3" t="s">
        <v>64</v>
      </c>
      <c r="BA3" t="s">
        <v>65</v>
      </c>
      <c r="BB3" t="s">
        <v>66</v>
      </c>
      <c r="BC3" t="s">
        <v>67</v>
      </c>
      <c r="BD3" t="s">
        <v>68</v>
      </c>
      <c r="BE3" t="s">
        <v>69</v>
      </c>
      <c r="BF3" t="s">
        <v>70</v>
      </c>
      <c r="BG3" t="s">
        <v>71</v>
      </c>
      <c r="BH3" t="s">
        <v>72</v>
      </c>
      <c r="BI3" t="s">
        <v>73</v>
      </c>
      <c r="BJ3" t="s">
        <v>74</v>
      </c>
      <c r="BK3" t="s">
        <v>75</v>
      </c>
      <c r="BL3" t="s">
        <v>76</v>
      </c>
      <c r="BM3" t="s">
        <v>77</v>
      </c>
      <c r="BN3" t="s">
        <v>78</v>
      </c>
      <c r="BO3" t="s">
        <v>79</v>
      </c>
      <c r="BP3" t="s">
        <v>80</v>
      </c>
      <c r="BQ3" t="s">
        <v>81</v>
      </c>
      <c r="BR3" t="s">
        <v>82</v>
      </c>
      <c r="BS3" t="s">
        <v>83</v>
      </c>
      <c r="BT3" t="s">
        <v>84</v>
      </c>
      <c r="BU3" t="s">
        <v>85</v>
      </c>
      <c r="BV3" t="s">
        <v>133</v>
      </c>
      <c r="BW3" t="s">
        <v>134</v>
      </c>
      <c r="BX3" t="s">
        <v>135</v>
      </c>
      <c r="BY3" t="s">
        <v>114</v>
      </c>
      <c r="BZ3" t="s">
        <v>124</v>
      </c>
    </row>
    <row r="4" spans="1:78" x14ac:dyDescent="0.25">
      <c r="A4" t="s">
        <v>16</v>
      </c>
      <c r="B4">
        <v>23</v>
      </c>
      <c r="C4">
        <v>22</v>
      </c>
      <c r="E4">
        <v>23</v>
      </c>
      <c r="H4">
        <v>26</v>
      </c>
      <c r="I4">
        <v>21</v>
      </c>
      <c r="J4">
        <v>18</v>
      </c>
      <c r="K4">
        <v>26</v>
      </c>
      <c r="Q4">
        <v>24</v>
      </c>
      <c r="W4">
        <v>26</v>
      </c>
      <c r="X4">
        <v>20</v>
      </c>
      <c r="Y4">
        <v>0</v>
      </c>
      <c r="Z4">
        <v>22</v>
      </c>
      <c r="AC4">
        <v>24</v>
      </c>
      <c r="AF4">
        <v>21</v>
      </c>
      <c r="AG4">
        <v>19</v>
      </c>
      <c r="AI4">
        <v>24</v>
      </c>
      <c r="AL4">
        <v>20</v>
      </c>
      <c r="AR4">
        <v>20</v>
      </c>
      <c r="AU4">
        <v>23</v>
      </c>
      <c r="AX4">
        <v>24</v>
      </c>
      <c r="AY4">
        <v>21</v>
      </c>
      <c r="BA4">
        <v>19</v>
      </c>
      <c r="BB4">
        <v>17</v>
      </c>
      <c r="BD4">
        <v>26</v>
      </c>
      <c r="BS4">
        <v>24</v>
      </c>
      <c r="BY4">
        <f t="shared" ref="BY4:BY41" si="0">SUM(B4:BX4)</f>
        <v>533</v>
      </c>
      <c r="BZ4">
        <f>COUNT(Table3[[#This Row],[1.]:[3.644]])</f>
        <v>25</v>
      </c>
    </row>
    <row r="5" spans="1:78" x14ac:dyDescent="0.25">
      <c r="A5" t="s">
        <v>99</v>
      </c>
      <c r="B5">
        <v>21</v>
      </c>
      <c r="E5">
        <v>26</v>
      </c>
      <c r="F5">
        <v>22</v>
      </c>
      <c r="G5">
        <v>14</v>
      </c>
      <c r="H5">
        <v>23</v>
      </c>
      <c r="I5">
        <v>22</v>
      </c>
      <c r="K5">
        <v>22</v>
      </c>
      <c r="L5">
        <v>21</v>
      </c>
      <c r="N5">
        <v>23</v>
      </c>
      <c r="O5">
        <v>22</v>
      </c>
      <c r="P5">
        <v>17</v>
      </c>
      <c r="T5">
        <v>26</v>
      </c>
      <c r="Z5">
        <v>26</v>
      </c>
      <c r="AL5">
        <v>21</v>
      </c>
      <c r="AO5">
        <v>26</v>
      </c>
      <c r="AR5">
        <v>21</v>
      </c>
      <c r="AU5">
        <v>24</v>
      </c>
      <c r="AV5">
        <v>21</v>
      </c>
      <c r="AX5">
        <v>18</v>
      </c>
      <c r="BA5">
        <v>18</v>
      </c>
      <c r="BD5">
        <v>20</v>
      </c>
      <c r="BP5">
        <v>20</v>
      </c>
      <c r="BS5">
        <v>21</v>
      </c>
      <c r="BV5">
        <v>24</v>
      </c>
      <c r="BY5">
        <f t="shared" si="0"/>
        <v>519</v>
      </c>
      <c r="BZ5">
        <f>COUNT(Table3[[#This Row],[1.]:[3.644]])</f>
        <v>24</v>
      </c>
    </row>
    <row r="6" spans="1:78" x14ac:dyDescent="0.25">
      <c r="A6" t="s">
        <v>102</v>
      </c>
      <c r="E6">
        <v>24</v>
      </c>
      <c r="H6">
        <v>16</v>
      </c>
      <c r="K6">
        <v>23</v>
      </c>
      <c r="L6">
        <v>0</v>
      </c>
      <c r="N6">
        <v>20</v>
      </c>
      <c r="O6">
        <v>16</v>
      </c>
      <c r="T6">
        <v>23</v>
      </c>
      <c r="W6">
        <v>24</v>
      </c>
      <c r="AC6">
        <v>0</v>
      </c>
      <c r="AF6">
        <v>23</v>
      </c>
      <c r="AO6">
        <v>24</v>
      </c>
      <c r="AR6">
        <v>23</v>
      </c>
      <c r="AS6">
        <v>19</v>
      </c>
      <c r="AU6">
        <v>22</v>
      </c>
      <c r="AV6">
        <v>19</v>
      </c>
      <c r="AX6">
        <v>26</v>
      </c>
      <c r="BA6">
        <v>26</v>
      </c>
      <c r="BG6">
        <v>23</v>
      </c>
      <c r="BJ6">
        <v>26</v>
      </c>
      <c r="BK6">
        <v>24</v>
      </c>
      <c r="BP6">
        <v>24</v>
      </c>
      <c r="BQ6">
        <v>0</v>
      </c>
      <c r="BS6">
        <v>0</v>
      </c>
      <c r="BV6">
        <v>26</v>
      </c>
      <c r="BY6">
        <f t="shared" si="0"/>
        <v>451</v>
      </c>
      <c r="BZ6">
        <f>COUNT(Table3[[#This Row],[1.]:[3.644]])</f>
        <v>24</v>
      </c>
    </row>
    <row r="7" spans="1:78" x14ac:dyDescent="0.25">
      <c r="A7" t="s">
        <v>106</v>
      </c>
      <c r="B7">
        <v>11</v>
      </c>
      <c r="E7">
        <v>15</v>
      </c>
      <c r="F7">
        <v>13</v>
      </c>
      <c r="K7">
        <v>24</v>
      </c>
      <c r="L7">
        <v>15</v>
      </c>
      <c r="M7">
        <v>0</v>
      </c>
      <c r="N7">
        <v>26</v>
      </c>
      <c r="O7">
        <v>13</v>
      </c>
      <c r="P7">
        <v>0</v>
      </c>
      <c r="T7">
        <v>16</v>
      </c>
      <c r="Z7">
        <v>24</v>
      </c>
      <c r="AC7">
        <v>26</v>
      </c>
      <c r="AF7">
        <v>0</v>
      </c>
      <c r="AL7">
        <v>23</v>
      </c>
      <c r="AM7">
        <v>0</v>
      </c>
      <c r="AO7">
        <v>23</v>
      </c>
      <c r="AR7">
        <v>13</v>
      </c>
      <c r="AS7">
        <v>0</v>
      </c>
      <c r="AU7">
        <v>20</v>
      </c>
      <c r="BG7">
        <v>21</v>
      </c>
      <c r="BM7">
        <v>23</v>
      </c>
      <c r="BN7">
        <v>22</v>
      </c>
      <c r="BP7">
        <v>22</v>
      </c>
      <c r="BV7">
        <v>22</v>
      </c>
      <c r="BY7">
        <f t="shared" si="0"/>
        <v>372</v>
      </c>
      <c r="BZ7">
        <f>COUNT(Table3[[#This Row],[1.]:[3.644]])</f>
        <v>24</v>
      </c>
    </row>
    <row r="8" spans="1:78" x14ac:dyDescent="0.25">
      <c r="A8" t="s">
        <v>92</v>
      </c>
      <c r="B8">
        <v>20</v>
      </c>
      <c r="C8">
        <v>16</v>
      </c>
      <c r="E8">
        <v>21</v>
      </c>
      <c r="N8">
        <v>18</v>
      </c>
      <c r="Z8">
        <v>20</v>
      </c>
      <c r="AO8">
        <v>0</v>
      </c>
      <c r="AR8">
        <v>16</v>
      </c>
      <c r="AS8">
        <v>11</v>
      </c>
      <c r="AU8">
        <v>14</v>
      </c>
      <c r="AV8">
        <v>10</v>
      </c>
      <c r="AW8">
        <v>9</v>
      </c>
      <c r="AX8">
        <v>22</v>
      </c>
      <c r="BD8">
        <v>22</v>
      </c>
      <c r="BM8">
        <v>20</v>
      </c>
      <c r="BN8">
        <v>15</v>
      </c>
      <c r="BP8">
        <v>0</v>
      </c>
      <c r="BS8">
        <v>22</v>
      </c>
      <c r="BT8">
        <v>13</v>
      </c>
      <c r="BV8">
        <v>23</v>
      </c>
      <c r="BY8">
        <f t="shared" si="0"/>
        <v>292</v>
      </c>
      <c r="BZ8">
        <f>COUNT(Table3[[#This Row],[1.]:[3.644]])</f>
        <v>19</v>
      </c>
    </row>
    <row r="9" spans="1:78" x14ac:dyDescent="0.25">
      <c r="A9" t="s">
        <v>104</v>
      </c>
      <c r="B9">
        <v>19</v>
      </c>
      <c r="C9">
        <v>0</v>
      </c>
      <c r="D9">
        <v>0</v>
      </c>
      <c r="E9">
        <v>20</v>
      </c>
      <c r="F9">
        <v>16</v>
      </c>
      <c r="G9">
        <v>12</v>
      </c>
      <c r="H9">
        <v>14</v>
      </c>
      <c r="K9">
        <v>18</v>
      </c>
      <c r="L9">
        <v>17</v>
      </c>
      <c r="M9">
        <v>16</v>
      </c>
      <c r="N9">
        <v>12</v>
      </c>
      <c r="O9">
        <v>11</v>
      </c>
      <c r="P9">
        <v>0</v>
      </c>
      <c r="Q9">
        <v>23</v>
      </c>
      <c r="W9">
        <v>22</v>
      </c>
      <c r="AC9">
        <v>23</v>
      </c>
      <c r="AL9">
        <v>24</v>
      </c>
      <c r="BM9">
        <v>0</v>
      </c>
      <c r="BS9">
        <v>18</v>
      </c>
      <c r="BY9">
        <f t="shared" si="0"/>
        <v>265</v>
      </c>
      <c r="BZ9">
        <f>COUNT(Table3[[#This Row],[1.]:[3.644]])</f>
        <v>19</v>
      </c>
    </row>
    <row r="10" spans="1:78" x14ac:dyDescent="0.25">
      <c r="A10" t="s">
        <v>109</v>
      </c>
      <c r="H10">
        <v>0</v>
      </c>
      <c r="T10">
        <v>19</v>
      </c>
      <c r="U10">
        <v>0</v>
      </c>
      <c r="W10">
        <v>23</v>
      </c>
      <c r="X10">
        <v>21</v>
      </c>
      <c r="AF10">
        <v>0</v>
      </c>
      <c r="AX10">
        <v>0</v>
      </c>
      <c r="BA10">
        <v>16</v>
      </c>
      <c r="BB10">
        <v>13</v>
      </c>
      <c r="BJ10">
        <v>17</v>
      </c>
      <c r="BM10">
        <v>26</v>
      </c>
      <c r="BN10">
        <v>21</v>
      </c>
      <c r="BP10">
        <v>26</v>
      </c>
      <c r="BQ10">
        <v>21</v>
      </c>
      <c r="BV10">
        <v>21</v>
      </c>
      <c r="BY10">
        <f t="shared" si="0"/>
        <v>224</v>
      </c>
      <c r="BZ10">
        <f>COUNT(Table3[[#This Row],[1.]:[3.644]])</f>
        <v>15</v>
      </c>
    </row>
    <row r="11" spans="1:78" x14ac:dyDescent="0.25">
      <c r="A11" t="s">
        <v>93</v>
      </c>
      <c r="B11">
        <v>15</v>
      </c>
      <c r="C11">
        <v>13</v>
      </c>
      <c r="E11">
        <v>18</v>
      </c>
      <c r="H11">
        <v>0</v>
      </c>
      <c r="K11">
        <v>0</v>
      </c>
      <c r="Z11">
        <v>23</v>
      </c>
      <c r="AU11">
        <v>12</v>
      </c>
      <c r="AX11">
        <v>17</v>
      </c>
      <c r="BA11">
        <v>15</v>
      </c>
      <c r="BB11">
        <v>14</v>
      </c>
      <c r="BJ11">
        <v>18</v>
      </c>
      <c r="BM11">
        <v>17</v>
      </c>
      <c r="BS11">
        <v>15</v>
      </c>
      <c r="BT11">
        <v>14</v>
      </c>
      <c r="BY11">
        <f t="shared" si="0"/>
        <v>191</v>
      </c>
      <c r="BZ11">
        <f>COUNT(Table3[[#This Row],[1.]:[3.644]])</f>
        <v>14</v>
      </c>
    </row>
    <row r="12" spans="1:78" x14ac:dyDescent="0.25">
      <c r="A12" t="s">
        <v>90</v>
      </c>
      <c r="AC12">
        <v>22</v>
      </c>
      <c r="AF12">
        <v>18</v>
      </c>
      <c r="AI12">
        <v>22</v>
      </c>
      <c r="AJ12">
        <v>0</v>
      </c>
      <c r="AK12">
        <v>0</v>
      </c>
      <c r="AL12">
        <v>18</v>
      </c>
      <c r="AM12">
        <v>0</v>
      </c>
      <c r="AN12">
        <v>0</v>
      </c>
      <c r="BM12">
        <v>24</v>
      </c>
      <c r="BP12">
        <v>23</v>
      </c>
      <c r="BQ12">
        <v>18</v>
      </c>
      <c r="BR12">
        <v>0</v>
      </c>
      <c r="BS12">
        <v>19</v>
      </c>
      <c r="BT12">
        <v>17</v>
      </c>
      <c r="BY12">
        <f t="shared" si="0"/>
        <v>181</v>
      </c>
      <c r="BZ12">
        <f>COUNT(Table3[[#This Row],[1.]:[3.644]])</f>
        <v>14</v>
      </c>
    </row>
    <row r="13" spans="1:78" x14ac:dyDescent="0.25">
      <c r="A13" t="s">
        <v>101</v>
      </c>
      <c r="B13">
        <v>0</v>
      </c>
      <c r="T13">
        <v>15</v>
      </c>
      <c r="Z13">
        <v>18</v>
      </c>
      <c r="AA13">
        <v>0</v>
      </c>
      <c r="AB13">
        <v>0</v>
      </c>
      <c r="AI13">
        <v>23</v>
      </c>
      <c r="AL13">
        <v>0</v>
      </c>
      <c r="AR13">
        <v>17</v>
      </c>
      <c r="AU13">
        <v>18</v>
      </c>
      <c r="AV13">
        <v>11</v>
      </c>
      <c r="BA13">
        <v>22</v>
      </c>
      <c r="BD13">
        <v>19</v>
      </c>
      <c r="BG13">
        <v>15</v>
      </c>
      <c r="BJ13">
        <v>20</v>
      </c>
      <c r="BM13">
        <v>0</v>
      </c>
      <c r="BS13">
        <v>0</v>
      </c>
      <c r="BY13">
        <f t="shared" si="0"/>
        <v>178</v>
      </c>
      <c r="BZ13">
        <f>COUNT(Table3[[#This Row],[1.]:[3.644]])</f>
        <v>16</v>
      </c>
    </row>
    <row r="14" spans="1:78" x14ac:dyDescent="0.25">
      <c r="A14" t="s">
        <v>95</v>
      </c>
      <c r="T14">
        <v>21</v>
      </c>
      <c r="Z14">
        <v>21</v>
      </c>
      <c r="AA14">
        <v>19</v>
      </c>
      <c r="AB14">
        <v>0</v>
      </c>
      <c r="AF14">
        <v>0</v>
      </c>
      <c r="AR14">
        <v>26</v>
      </c>
      <c r="AS14">
        <v>0</v>
      </c>
      <c r="AU14">
        <v>26</v>
      </c>
      <c r="BA14">
        <v>20</v>
      </c>
      <c r="BJ14">
        <v>19</v>
      </c>
      <c r="BM14">
        <v>16</v>
      </c>
      <c r="BY14">
        <f t="shared" si="0"/>
        <v>168</v>
      </c>
      <c r="BZ14">
        <f>COUNT(Table3[[#This Row],[1.]:[3.644]])</f>
        <v>11</v>
      </c>
    </row>
    <row r="15" spans="1:78" x14ac:dyDescent="0.25">
      <c r="A15" t="s">
        <v>96</v>
      </c>
      <c r="E15">
        <v>19</v>
      </c>
      <c r="F15">
        <v>0</v>
      </c>
      <c r="H15">
        <v>17</v>
      </c>
      <c r="N15">
        <v>21</v>
      </c>
      <c r="T15">
        <v>22</v>
      </c>
      <c r="AF15">
        <v>0</v>
      </c>
      <c r="AG15">
        <v>0</v>
      </c>
      <c r="AH15">
        <v>0</v>
      </c>
      <c r="AR15">
        <v>0</v>
      </c>
      <c r="AS15">
        <v>0</v>
      </c>
      <c r="BD15">
        <v>23</v>
      </c>
      <c r="BG15">
        <v>20</v>
      </c>
      <c r="BH15">
        <v>19</v>
      </c>
      <c r="BM15">
        <v>0</v>
      </c>
      <c r="BV15">
        <v>0</v>
      </c>
      <c r="BY15">
        <f t="shared" si="0"/>
        <v>141</v>
      </c>
      <c r="BZ15">
        <f>COUNT(Table3[[#This Row],[1.]:[3.644]])</f>
        <v>15</v>
      </c>
    </row>
    <row r="16" spans="1:78" x14ac:dyDescent="0.25">
      <c r="A16" t="s">
        <v>121</v>
      </c>
      <c r="B16">
        <v>24</v>
      </c>
      <c r="T16">
        <v>17</v>
      </c>
      <c r="AX16">
        <v>20</v>
      </c>
      <c r="BJ16">
        <v>22</v>
      </c>
      <c r="BK16">
        <v>22</v>
      </c>
      <c r="BS16">
        <v>16</v>
      </c>
      <c r="BY16">
        <f t="shared" si="0"/>
        <v>121</v>
      </c>
      <c r="BZ16">
        <f>COUNT(Table3[[#This Row],[1.]:[3.644]])</f>
        <v>6</v>
      </c>
    </row>
    <row r="17" spans="1:78" x14ac:dyDescent="0.25">
      <c r="A17" t="s">
        <v>91</v>
      </c>
      <c r="T17">
        <v>12</v>
      </c>
      <c r="AF17">
        <v>24</v>
      </c>
      <c r="AL17">
        <v>22</v>
      </c>
      <c r="AR17">
        <v>15</v>
      </c>
      <c r="BG17">
        <v>14</v>
      </c>
      <c r="BJ17">
        <v>23</v>
      </c>
      <c r="BY17">
        <f t="shared" si="0"/>
        <v>110</v>
      </c>
      <c r="BZ17">
        <f>COUNT(Table3[[#This Row],[1.]:[3.644]])</f>
        <v>6</v>
      </c>
    </row>
    <row r="18" spans="1:78" x14ac:dyDescent="0.25">
      <c r="A18" t="s">
        <v>100</v>
      </c>
      <c r="B18">
        <v>17</v>
      </c>
      <c r="N18">
        <v>15</v>
      </c>
      <c r="T18">
        <v>20</v>
      </c>
      <c r="AF18">
        <v>26</v>
      </c>
      <c r="AI18">
        <v>26</v>
      </c>
      <c r="BY18">
        <f t="shared" si="0"/>
        <v>104</v>
      </c>
      <c r="BZ18">
        <f>COUNT(Table3[[#This Row],[1.]:[3.644]])</f>
        <v>5</v>
      </c>
    </row>
    <row r="19" spans="1:78" x14ac:dyDescent="0.25">
      <c r="A19" t="s">
        <v>128</v>
      </c>
      <c r="B19">
        <v>12</v>
      </c>
      <c r="AF19">
        <v>20</v>
      </c>
      <c r="AL19">
        <v>19</v>
      </c>
      <c r="AR19">
        <v>24</v>
      </c>
      <c r="BG19">
        <v>26</v>
      </c>
      <c r="BY19" s="5">
        <f t="shared" si="0"/>
        <v>101</v>
      </c>
      <c r="BZ19" s="5">
        <f>COUNT(Table3[[#This Row],[1.]:[3.644]])</f>
        <v>5</v>
      </c>
    </row>
    <row r="20" spans="1:78" x14ac:dyDescent="0.25">
      <c r="A20" t="s">
        <v>110</v>
      </c>
      <c r="H20">
        <v>20</v>
      </c>
      <c r="BA20">
        <v>23</v>
      </c>
      <c r="BM20">
        <v>19</v>
      </c>
      <c r="BS20">
        <v>26</v>
      </c>
      <c r="BY20">
        <f t="shared" si="0"/>
        <v>88</v>
      </c>
      <c r="BZ20">
        <f>COUNT(Table3[[#This Row],[1.]:[3.644]])</f>
        <v>4</v>
      </c>
    </row>
    <row r="21" spans="1:78" x14ac:dyDescent="0.25">
      <c r="A21" t="s">
        <v>94</v>
      </c>
      <c r="B21">
        <v>18</v>
      </c>
      <c r="K21">
        <v>19</v>
      </c>
      <c r="N21">
        <v>19</v>
      </c>
      <c r="T21">
        <v>24</v>
      </c>
      <c r="BY21">
        <f t="shared" si="0"/>
        <v>80</v>
      </c>
      <c r="BZ21">
        <f>COUNT(Table3[[#This Row],[1.]:[3.644]])</f>
        <v>4</v>
      </c>
    </row>
    <row r="22" spans="1:78" x14ac:dyDescent="0.25">
      <c r="A22" t="s">
        <v>137</v>
      </c>
      <c r="AX22">
        <v>23</v>
      </c>
      <c r="BA22">
        <v>24</v>
      </c>
      <c r="BB22">
        <v>21</v>
      </c>
      <c r="BY22">
        <f t="shared" si="0"/>
        <v>68</v>
      </c>
      <c r="BZ22">
        <f>COUNT(Table3[[#This Row],[1.]:[3.644]])</f>
        <v>3</v>
      </c>
    </row>
    <row r="23" spans="1:78" x14ac:dyDescent="0.25">
      <c r="A23" t="s">
        <v>105</v>
      </c>
      <c r="E23">
        <v>17</v>
      </c>
      <c r="Q23">
        <v>26</v>
      </c>
      <c r="T23">
        <v>0</v>
      </c>
      <c r="BS23">
        <v>20</v>
      </c>
      <c r="BY23">
        <f t="shared" si="0"/>
        <v>63</v>
      </c>
      <c r="BZ23">
        <f>COUNT(Table3[[#This Row],[1.]:[3.644]])</f>
        <v>4</v>
      </c>
    </row>
    <row r="24" spans="1:78" x14ac:dyDescent="0.25">
      <c r="A24" t="s">
        <v>113</v>
      </c>
      <c r="AL24">
        <v>26</v>
      </c>
      <c r="AR24">
        <v>18</v>
      </c>
      <c r="BG24">
        <v>18</v>
      </c>
      <c r="BY24">
        <f t="shared" si="0"/>
        <v>62</v>
      </c>
      <c r="BZ24">
        <f>COUNT(Table3[[#This Row],[1.]:[3.644]])</f>
        <v>3</v>
      </c>
    </row>
    <row r="25" spans="1:78" x14ac:dyDescent="0.25">
      <c r="A25" t="s">
        <v>127</v>
      </c>
      <c r="N25">
        <v>14</v>
      </c>
      <c r="O25">
        <v>0</v>
      </c>
      <c r="BG25">
        <v>24</v>
      </c>
      <c r="BS25">
        <v>23</v>
      </c>
      <c r="BY25" s="5">
        <f t="shared" si="0"/>
        <v>61</v>
      </c>
      <c r="BZ25" s="5">
        <f>COUNT(Table3[[#This Row],[1.]:[3.644]])</f>
        <v>4</v>
      </c>
    </row>
    <row r="26" spans="1:78" x14ac:dyDescent="0.25">
      <c r="A26" t="s">
        <v>143</v>
      </c>
      <c r="B26">
        <v>0</v>
      </c>
      <c r="H26">
        <v>19</v>
      </c>
      <c r="K26">
        <v>20</v>
      </c>
      <c r="T26">
        <v>18</v>
      </c>
      <c r="AX26">
        <v>0</v>
      </c>
      <c r="BY26">
        <f t="shared" si="0"/>
        <v>57</v>
      </c>
      <c r="BZ26">
        <f>COUNT(Table3[[#This Row],[1.]:[3.644]])</f>
        <v>5</v>
      </c>
    </row>
    <row r="27" spans="1:78" x14ac:dyDescent="0.25">
      <c r="A27" t="s">
        <v>108</v>
      </c>
      <c r="B27">
        <v>14</v>
      </c>
      <c r="C27">
        <v>0</v>
      </c>
      <c r="E27">
        <v>0</v>
      </c>
      <c r="K27">
        <v>0</v>
      </c>
      <c r="T27">
        <v>14</v>
      </c>
      <c r="U27">
        <v>13</v>
      </c>
      <c r="V27">
        <v>0</v>
      </c>
      <c r="AF27">
        <v>0</v>
      </c>
      <c r="AG27">
        <v>0</v>
      </c>
      <c r="AL27">
        <v>0</v>
      </c>
      <c r="AR27">
        <v>14</v>
      </c>
      <c r="AS27">
        <v>0</v>
      </c>
      <c r="AT27">
        <v>0</v>
      </c>
      <c r="AU27">
        <v>0</v>
      </c>
      <c r="AV27">
        <v>0</v>
      </c>
      <c r="BA27">
        <v>0</v>
      </c>
      <c r="BG27">
        <v>0</v>
      </c>
      <c r="BH27">
        <v>0</v>
      </c>
      <c r="BY27">
        <f t="shared" si="0"/>
        <v>55</v>
      </c>
      <c r="BZ27">
        <f>COUNT(Table3[[#This Row],[1.]:[3.644]])</f>
        <v>18</v>
      </c>
    </row>
    <row r="28" spans="1:78" x14ac:dyDescent="0.25">
      <c r="A28" t="s">
        <v>145</v>
      </c>
      <c r="B28">
        <v>26</v>
      </c>
      <c r="H28">
        <v>24</v>
      </c>
      <c r="BY28">
        <f t="shared" si="0"/>
        <v>50</v>
      </c>
      <c r="BZ28">
        <f>COUNT(Table3[[#This Row],[1.]:[3.644]])</f>
        <v>2</v>
      </c>
    </row>
    <row r="29" spans="1:78" x14ac:dyDescent="0.25">
      <c r="A29" t="s">
        <v>103</v>
      </c>
      <c r="AR29">
        <v>22</v>
      </c>
      <c r="BD29">
        <v>24</v>
      </c>
      <c r="BY29">
        <f t="shared" si="0"/>
        <v>46</v>
      </c>
      <c r="BZ29">
        <f>COUNT(Table3[[#This Row],[1.]:[3.644]])</f>
        <v>2</v>
      </c>
    </row>
    <row r="30" spans="1:78" x14ac:dyDescent="0.25">
      <c r="A30" t="s">
        <v>152</v>
      </c>
      <c r="BD30">
        <v>21</v>
      </c>
      <c r="BG30">
        <v>22</v>
      </c>
      <c r="BY30">
        <f t="shared" si="0"/>
        <v>43</v>
      </c>
      <c r="BZ30">
        <f>COUNT(Table3[[#This Row],[1.]:[3.644]])</f>
        <v>2</v>
      </c>
    </row>
    <row r="31" spans="1:78" x14ac:dyDescent="0.25">
      <c r="A31" t="s">
        <v>87</v>
      </c>
      <c r="H31">
        <v>15</v>
      </c>
      <c r="BA31">
        <v>12</v>
      </c>
      <c r="BG31">
        <v>13</v>
      </c>
      <c r="BY31">
        <f t="shared" si="0"/>
        <v>40</v>
      </c>
      <c r="BZ31">
        <f>COUNT(Table3[[#This Row],[1.]:[3.644]])</f>
        <v>3</v>
      </c>
    </row>
    <row r="32" spans="1:78" x14ac:dyDescent="0.25">
      <c r="A32" t="s">
        <v>144</v>
      </c>
      <c r="BM32">
        <v>18</v>
      </c>
      <c r="BP32">
        <v>19</v>
      </c>
      <c r="BY32">
        <f t="shared" si="0"/>
        <v>37</v>
      </c>
      <c r="BZ32">
        <f>COUNT(Table3[[#This Row],[1.]:[3.644]])</f>
        <v>2</v>
      </c>
    </row>
    <row r="33" spans="1:78" x14ac:dyDescent="0.25">
      <c r="A33" t="s">
        <v>154</v>
      </c>
      <c r="AU33">
        <v>17</v>
      </c>
      <c r="BG33">
        <v>16</v>
      </c>
      <c r="BY33">
        <f t="shared" si="0"/>
        <v>33</v>
      </c>
      <c r="BZ33">
        <f>COUNT(Table3[[#This Row],[1.]:[3.644]])</f>
        <v>2</v>
      </c>
    </row>
    <row r="34" spans="1:78" x14ac:dyDescent="0.25">
      <c r="A34" t="s">
        <v>107</v>
      </c>
      <c r="AR34">
        <v>12</v>
      </c>
      <c r="AS34">
        <v>0</v>
      </c>
      <c r="AU34">
        <v>15</v>
      </c>
      <c r="BY34">
        <f t="shared" si="0"/>
        <v>27</v>
      </c>
      <c r="BZ34">
        <f>COUNT(Table3[[#This Row],[1.]:[3.644]])</f>
        <v>3</v>
      </c>
    </row>
    <row r="35" spans="1:78" x14ac:dyDescent="0.25">
      <c r="A35" t="s">
        <v>98</v>
      </c>
      <c r="AR35">
        <v>11</v>
      </c>
      <c r="AU35">
        <v>16</v>
      </c>
      <c r="BY35">
        <f t="shared" si="0"/>
        <v>27</v>
      </c>
      <c r="BZ35">
        <f>COUNT(Table3[[#This Row],[1.]:[3.644]])</f>
        <v>2</v>
      </c>
    </row>
    <row r="36" spans="1:78" x14ac:dyDescent="0.25">
      <c r="A36" t="s">
        <v>150</v>
      </c>
      <c r="N36">
        <v>24</v>
      </c>
      <c r="BY36">
        <f t="shared" si="0"/>
        <v>24</v>
      </c>
      <c r="BZ36">
        <f>COUNT(Table3[[#This Row],[1.]:[3.644]])</f>
        <v>1</v>
      </c>
    </row>
    <row r="37" spans="1:78" x14ac:dyDescent="0.25">
      <c r="A37" t="s">
        <v>88</v>
      </c>
      <c r="AF37">
        <v>22</v>
      </c>
      <c r="BY37">
        <f t="shared" si="0"/>
        <v>22</v>
      </c>
      <c r="BZ37">
        <f>COUNT(Table3[[#This Row],[1.]:[3.644]])</f>
        <v>1</v>
      </c>
    </row>
    <row r="38" spans="1:78" x14ac:dyDescent="0.25">
      <c r="A38" t="s">
        <v>112</v>
      </c>
      <c r="AX38">
        <v>19</v>
      </c>
      <c r="BA38">
        <v>0</v>
      </c>
      <c r="BY38">
        <f t="shared" si="0"/>
        <v>19</v>
      </c>
      <c r="BZ38">
        <f>COUNT(Table3[[#This Row],[1.]:[3.644]])</f>
        <v>2</v>
      </c>
    </row>
    <row r="39" spans="1:78" x14ac:dyDescent="0.25">
      <c r="A39" t="s">
        <v>153</v>
      </c>
      <c r="BG39">
        <v>17</v>
      </c>
      <c r="BY39">
        <f t="shared" si="0"/>
        <v>17</v>
      </c>
      <c r="BZ39">
        <f>COUNT(Table3[[#This Row],[1.]:[3.644]])</f>
        <v>1</v>
      </c>
    </row>
    <row r="40" spans="1:78" x14ac:dyDescent="0.25">
      <c r="A40" t="s">
        <v>97</v>
      </c>
      <c r="AU40">
        <v>13</v>
      </c>
      <c r="BG40">
        <v>0</v>
      </c>
      <c r="BP40">
        <v>0</v>
      </c>
      <c r="BS40">
        <v>0</v>
      </c>
      <c r="BY40">
        <f t="shared" si="0"/>
        <v>13</v>
      </c>
      <c r="BZ40">
        <f>COUNT(Table3[[#This Row],[1.]:[3.644]])</f>
        <v>4</v>
      </c>
    </row>
    <row r="41" spans="1:78" x14ac:dyDescent="0.25">
      <c r="A41" t="s">
        <v>140</v>
      </c>
      <c r="B41">
        <v>0</v>
      </c>
      <c r="BY41">
        <f t="shared" si="0"/>
        <v>0</v>
      </c>
      <c r="BZ41">
        <f>COUNT(Table3[[#This Row],[1.]:[3.644]])</f>
        <v>1</v>
      </c>
    </row>
    <row r="42" spans="1:78" x14ac:dyDescent="0.25">
      <c r="BY42">
        <f t="shared" ref="BY42:BY43" si="1">SUM(B42:BX42)</f>
        <v>0</v>
      </c>
      <c r="BZ42">
        <f>COUNT(Table3[[#This Row],[1.]:[3.644]])</f>
        <v>0</v>
      </c>
    </row>
    <row r="43" spans="1:78" x14ac:dyDescent="0.25">
      <c r="BY43">
        <f t="shared" si="1"/>
        <v>0</v>
      </c>
      <c r="BZ43">
        <f>COUNT(Table3[[#This Row],[1.]:[3.644]])</f>
        <v>0</v>
      </c>
    </row>
  </sheetData>
  <mergeCells count="25">
    <mergeCell ref="AR1:BU1"/>
    <mergeCell ref="B1:AN1"/>
    <mergeCell ref="AR2:AT2"/>
    <mergeCell ref="AU2:AW2"/>
    <mergeCell ref="AX2:AZ2"/>
    <mergeCell ref="BA2:BC2"/>
    <mergeCell ref="BD2:BF2"/>
    <mergeCell ref="Q2:S2"/>
    <mergeCell ref="W2:Y2"/>
    <mergeCell ref="Z2:AB2"/>
    <mergeCell ref="AC2:AE2"/>
    <mergeCell ref="AF2:AH2"/>
    <mergeCell ref="B2:D2"/>
    <mergeCell ref="E2:G2"/>
    <mergeCell ref="BG2:BI2"/>
    <mergeCell ref="H2:J2"/>
    <mergeCell ref="BP2:BR2"/>
    <mergeCell ref="BS2:BU2"/>
    <mergeCell ref="AI2:AK2"/>
    <mergeCell ref="AL2:AN2"/>
    <mergeCell ref="K2:M2"/>
    <mergeCell ref="N2:P2"/>
    <mergeCell ref="T2:V2"/>
    <mergeCell ref="BJ2:BL2"/>
    <mergeCell ref="BM2:BO2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5"/>
  <sheetViews>
    <sheetView tabSelected="1" zoomScaleNormal="100" workbookViewId="0">
      <selection activeCell="G6" sqref="G6"/>
    </sheetView>
  </sheetViews>
  <sheetFormatPr defaultRowHeight="12.75" x14ac:dyDescent="0.2"/>
  <cols>
    <col min="1" max="1" width="29" style="2" customWidth="1"/>
    <col min="2" max="9" width="3.42578125" style="2" customWidth="1"/>
    <col min="10" max="10" width="3.28515625" style="2" customWidth="1"/>
    <col min="11" max="33" width="3.42578125" style="2" customWidth="1"/>
    <col min="34" max="34" width="3.7109375" style="2" customWidth="1"/>
    <col min="35" max="36" width="3.42578125" style="2" customWidth="1"/>
    <col min="37" max="40" width="3.5703125" style="2" customWidth="1"/>
    <col min="41" max="45" width="3.42578125" style="2" customWidth="1"/>
    <col min="46" max="47" width="3.28515625" style="2" customWidth="1"/>
    <col min="48" max="61" width="3.42578125" style="2" customWidth="1"/>
    <col min="62" max="62" width="3.5703125" style="2" customWidth="1"/>
    <col min="63" max="63" width="3.42578125" style="2" customWidth="1"/>
    <col min="64" max="64" width="4" style="2" customWidth="1"/>
    <col min="65" max="70" width="3.42578125" style="2" customWidth="1"/>
    <col min="71" max="16384" width="9.140625" style="2"/>
  </cols>
  <sheetData>
    <row r="1" spans="1:73" x14ac:dyDescent="0.2">
      <c r="B1" s="14" t="s">
        <v>116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8"/>
      <c r="AM1" s="8"/>
      <c r="AN1" s="8"/>
      <c r="AO1" s="14" t="s">
        <v>119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8"/>
      <c r="BQ1" s="8"/>
      <c r="BR1" s="8"/>
    </row>
    <row r="2" spans="1:73" s="1" customFormat="1" ht="76.5" customHeight="1" x14ac:dyDescent="0.25">
      <c r="B2" s="12" t="s">
        <v>0</v>
      </c>
      <c r="C2" s="12"/>
      <c r="D2" s="12"/>
      <c r="E2" s="12" t="s">
        <v>117</v>
      </c>
      <c r="F2" s="12"/>
      <c r="G2" s="12"/>
      <c r="H2" s="12" t="s">
        <v>3</v>
      </c>
      <c r="I2" s="12"/>
      <c r="J2" s="12"/>
      <c r="K2" s="12" t="s">
        <v>118</v>
      </c>
      <c r="L2" s="12"/>
      <c r="M2" s="12"/>
      <c r="N2" s="12" t="s">
        <v>55</v>
      </c>
      <c r="O2" s="12"/>
      <c r="P2" s="12"/>
      <c r="Q2" s="12" t="s">
        <v>5</v>
      </c>
      <c r="R2" s="12"/>
      <c r="S2" s="12"/>
      <c r="T2" s="12" t="s">
        <v>6</v>
      </c>
      <c r="U2" s="12"/>
      <c r="V2" s="12"/>
      <c r="W2" s="12" t="s">
        <v>7</v>
      </c>
      <c r="X2" s="12"/>
      <c r="Y2" s="12"/>
      <c r="Z2" s="12" t="s">
        <v>8</v>
      </c>
      <c r="AA2" s="12"/>
      <c r="AB2" s="12"/>
      <c r="AC2" s="12" t="s">
        <v>9</v>
      </c>
      <c r="AD2" s="12"/>
      <c r="AE2" s="12"/>
      <c r="AF2" s="12" t="s">
        <v>10</v>
      </c>
      <c r="AG2" s="12"/>
      <c r="AH2" s="12"/>
      <c r="AI2" s="12" t="s">
        <v>11</v>
      </c>
      <c r="AJ2" s="12"/>
      <c r="AK2" s="12"/>
      <c r="AL2" s="6"/>
      <c r="AM2" s="6" t="s">
        <v>132</v>
      </c>
      <c r="AN2" s="6"/>
      <c r="AO2" s="12" t="s">
        <v>0</v>
      </c>
      <c r="AP2" s="12"/>
      <c r="AQ2" s="12"/>
      <c r="AR2" s="12" t="s">
        <v>117</v>
      </c>
      <c r="AS2" s="12"/>
      <c r="AT2" s="12"/>
      <c r="AU2" s="12" t="s">
        <v>3</v>
      </c>
      <c r="AV2" s="12"/>
      <c r="AW2" s="12"/>
      <c r="AX2" s="12" t="s">
        <v>51</v>
      </c>
      <c r="AY2" s="12"/>
      <c r="AZ2" s="12"/>
      <c r="BA2" s="12" t="s">
        <v>5</v>
      </c>
      <c r="BB2" s="12"/>
      <c r="BC2" s="12"/>
      <c r="BD2" s="12" t="s">
        <v>7</v>
      </c>
      <c r="BE2" s="12"/>
      <c r="BF2" s="12"/>
      <c r="BG2" s="12" t="s">
        <v>9</v>
      </c>
      <c r="BH2" s="12"/>
      <c r="BI2" s="12"/>
      <c r="BJ2" s="12" t="s">
        <v>10</v>
      </c>
      <c r="BK2" s="12"/>
      <c r="BL2" s="12"/>
      <c r="BM2" s="12" t="s">
        <v>11</v>
      </c>
      <c r="BN2" s="12"/>
      <c r="BO2" s="12"/>
      <c r="BP2" s="6"/>
      <c r="BQ2" s="6" t="s">
        <v>132</v>
      </c>
      <c r="BR2" s="6"/>
      <c r="BS2" s="1" t="s">
        <v>115</v>
      </c>
      <c r="BT2" s="1" t="s">
        <v>126</v>
      </c>
    </row>
    <row r="3" spans="1:73" x14ac:dyDescent="0.2">
      <c r="A3" s="2" t="s">
        <v>17</v>
      </c>
      <c r="B3" s="2" t="s">
        <v>13</v>
      </c>
      <c r="C3" s="2" t="s">
        <v>14</v>
      </c>
      <c r="D3" s="2" t="s">
        <v>15</v>
      </c>
      <c r="E3" s="2" t="s">
        <v>18</v>
      </c>
      <c r="F3" s="2" t="s">
        <v>19</v>
      </c>
      <c r="G3" s="2" t="s">
        <v>20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29</v>
      </c>
      <c r="N3" s="2" t="s">
        <v>52</v>
      </c>
      <c r="O3" s="2" t="s">
        <v>53</v>
      </c>
      <c r="P3" s="2" t="s">
        <v>54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35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40</v>
      </c>
      <c r="AB3" s="2" t="s">
        <v>41</v>
      </c>
      <c r="AC3" s="2" t="s">
        <v>42</v>
      </c>
      <c r="AD3" s="2" t="s">
        <v>43</v>
      </c>
      <c r="AE3" s="2" t="s">
        <v>44</v>
      </c>
      <c r="AF3" s="2" t="s">
        <v>45</v>
      </c>
      <c r="AG3" s="2" t="s">
        <v>46</v>
      </c>
      <c r="AH3" s="2" t="s">
        <v>47</v>
      </c>
      <c r="AI3" s="2" t="s">
        <v>48</v>
      </c>
      <c r="AJ3" s="2" t="s">
        <v>49</v>
      </c>
      <c r="AK3" s="2" t="s">
        <v>50</v>
      </c>
      <c r="AL3" s="2" t="s">
        <v>129</v>
      </c>
      <c r="AM3" s="2" t="s">
        <v>130</v>
      </c>
      <c r="AN3" s="2" t="s">
        <v>131</v>
      </c>
      <c r="AO3" s="2" t="s">
        <v>56</v>
      </c>
      <c r="AP3" s="2" t="s">
        <v>57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65</v>
      </c>
      <c r="AV3" s="2" t="s">
        <v>66</v>
      </c>
      <c r="AW3" s="2" t="s">
        <v>67</v>
      </c>
      <c r="AX3" s="2" t="s">
        <v>68</v>
      </c>
      <c r="AY3" s="2" t="s">
        <v>69</v>
      </c>
      <c r="AZ3" s="2" t="s">
        <v>70</v>
      </c>
      <c r="BA3" s="2" t="s">
        <v>71</v>
      </c>
      <c r="BB3" s="2" t="s">
        <v>72</v>
      </c>
      <c r="BC3" s="2" t="s">
        <v>73</v>
      </c>
      <c r="BD3" s="2" t="s">
        <v>74</v>
      </c>
      <c r="BE3" s="2" t="s">
        <v>75</v>
      </c>
      <c r="BF3" s="2" t="s">
        <v>76</v>
      </c>
      <c r="BG3" s="2" t="s">
        <v>77</v>
      </c>
      <c r="BH3" s="2" t="s">
        <v>78</v>
      </c>
      <c r="BI3" s="2" t="s">
        <v>79</v>
      </c>
      <c r="BJ3" s="2" t="s">
        <v>80</v>
      </c>
      <c r="BK3" s="2" t="s">
        <v>81</v>
      </c>
      <c r="BL3" s="2" t="s">
        <v>82</v>
      </c>
      <c r="BM3" s="2" t="s">
        <v>83</v>
      </c>
      <c r="BN3" s="2" t="s">
        <v>84</v>
      </c>
      <c r="BO3" s="2" t="s">
        <v>85</v>
      </c>
      <c r="BP3" s="2" t="s">
        <v>133</v>
      </c>
      <c r="BQ3" s="2" t="s">
        <v>134</v>
      </c>
      <c r="BR3" s="2" t="s">
        <v>135</v>
      </c>
      <c r="BS3" s="2" t="s">
        <v>114</v>
      </c>
      <c r="BT3" s="4" t="s">
        <v>125</v>
      </c>
      <c r="BU3" s="4" t="s">
        <v>156</v>
      </c>
    </row>
    <row r="4" spans="1:73" ht="15" x14ac:dyDescent="0.25">
      <c r="A4" s="9" t="s">
        <v>16</v>
      </c>
      <c r="B4" s="9"/>
      <c r="C4" s="9"/>
      <c r="D4" s="9"/>
      <c r="E4" s="9"/>
      <c r="F4" s="9"/>
      <c r="G4" s="9"/>
      <c r="H4" s="9">
        <v>23</v>
      </c>
      <c r="I4" s="9">
        <v>8</v>
      </c>
      <c r="J4" s="9">
        <v>0</v>
      </c>
      <c r="K4" s="9">
        <v>23</v>
      </c>
      <c r="L4" s="9">
        <v>15</v>
      </c>
      <c r="M4" s="9"/>
      <c r="N4" s="9"/>
      <c r="O4" s="9"/>
      <c r="P4" s="9"/>
      <c r="Q4" s="9"/>
      <c r="R4" s="9"/>
      <c r="S4" s="9"/>
      <c r="T4" s="9">
        <v>22</v>
      </c>
      <c r="U4" s="9">
        <v>17</v>
      </c>
      <c r="V4" s="9">
        <v>15</v>
      </c>
      <c r="W4" s="9">
        <v>22</v>
      </c>
      <c r="X4" s="9">
        <v>21</v>
      </c>
      <c r="Y4" s="9"/>
      <c r="Z4" s="9">
        <v>23</v>
      </c>
      <c r="AA4" s="9"/>
      <c r="AB4" s="9"/>
      <c r="AC4" s="9">
        <v>19</v>
      </c>
      <c r="AD4" s="9">
        <v>18</v>
      </c>
      <c r="AE4" s="9"/>
      <c r="AF4" s="9"/>
      <c r="AG4" s="9"/>
      <c r="AH4" s="9"/>
      <c r="AI4" s="9">
        <v>19</v>
      </c>
      <c r="AJ4" s="9"/>
      <c r="AK4" s="9"/>
      <c r="AL4" s="9"/>
      <c r="AM4" s="9"/>
      <c r="AN4" s="9"/>
      <c r="AO4" s="9">
        <v>26</v>
      </c>
      <c r="AP4" s="9">
        <v>15</v>
      </c>
      <c r="AQ4" s="9"/>
      <c r="AR4" s="9">
        <v>21</v>
      </c>
      <c r="AS4" s="9"/>
      <c r="AT4" s="9"/>
      <c r="AU4" s="9">
        <v>23</v>
      </c>
      <c r="AV4" s="9">
        <v>20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>
        <v>18</v>
      </c>
      <c r="BH4" s="9">
        <v>9</v>
      </c>
      <c r="BI4" s="9"/>
      <c r="BJ4" s="9"/>
      <c r="BK4" s="9"/>
      <c r="BL4" s="9"/>
      <c r="BM4" s="9">
        <v>24</v>
      </c>
      <c r="BN4" s="9">
        <v>23</v>
      </c>
      <c r="BO4" s="9">
        <v>18</v>
      </c>
      <c r="BP4" s="9">
        <v>24</v>
      </c>
      <c r="BQ4" s="9"/>
      <c r="BR4" s="9"/>
      <c r="BS4" s="9">
        <f t="shared" ref="BS4:BS49" si="0">SUM(B4:BR4)</f>
        <v>466</v>
      </c>
      <c r="BT4" s="9">
        <f>COUNT(Table35[[#This Row],[1.]:[3.644]])</f>
        <v>25</v>
      </c>
      <c r="BU4" s="4"/>
    </row>
    <row r="5" spans="1:73" ht="15" x14ac:dyDescent="0.25">
      <c r="A5" s="9" t="s">
        <v>99</v>
      </c>
      <c r="B5" s="9">
        <v>6</v>
      </c>
      <c r="C5" s="9">
        <v>0</v>
      </c>
      <c r="D5" s="9"/>
      <c r="E5" s="9">
        <v>26</v>
      </c>
      <c r="F5" s="9">
        <v>19</v>
      </c>
      <c r="G5" s="9">
        <v>18</v>
      </c>
      <c r="H5" s="9">
        <v>13</v>
      </c>
      <c r="I5" s="9"/>
      <c r="J5" s="9"/>
      <c r="K5" s="9">
        <v>20</v>
      </c>
      <c r="L5" s="9">
        <v>10</v>
      </c>
      <c r="M5" s="9"/>
      <c r="N5" s="9"/>
      <c r="O5" s="9"/>
      <c r="P5" s="9"/>
      <c r="Q5" s="9">
        <v>21</v>
      </c>
      <c r="R5" s="9">
        <v>15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23</v>
      </c>
      <c r="AG5" s="9">
        <v>21</v>
      </c>
      <c r="AH5" s="9"/>
      <c r="AI5" s="9">
        <v>21</v>
      </c>
      <c r="AJ5" s="9"/>
      <c r="AK5" s="9"/>
      <c r="AL5" s="9"/>
      <c r="AM5" s="9"/>
      <c r="AN5" s="9"/>
      <c r="AO5" s="9">
        <v>22</v>
      </c>
      <c r="AP5" s="9">
        <v>12</v>
      </c>
      <c r="AQ5" s="9">
        <v>5</v>
      </c>
      <c r="AR5" s="9">
        <v>14</v>
      </c>
      <c r="AS5" s="9">
        <v>13</v>
      </c>
      <c r="AT5" s="9">
        <v>8</v>
      </c>
      <c r="AU5" s="9"/>
      <c r="AV5" s="9"/>
      <c r="AW5" s="9"/>
      <c r="AX5" s="9">
        <v>24</v>
      </c>
      <c r="AY5" s="9"/>
      <c r="AZ5" s="9"/>
      <c r="BA5" s="9">
        <v>19</v>
      </c>
      <c r="BB5" s="9">
        <v>13</v>
      </c>
      <c r="BC5" s="9"/>
      <c r="BD5" s="9">
        <v>21</v>
      </c>
      <c r="BE5" s="9"/>
      <c r="BF5" s="9"/>
      <c r="BG5" s="9">
        <v>10</v>
      </c>
      <c r="BH5" s="9"/>
      <c r="BI5" s="9"/>
      <c r="BJ5" s="9"/>
      <c r="BK5" s="9"/>
      <c r="BL5" s="9"/>
      <c r="BM5" s="9"/>
      <c r="BN5" s="9"/>
      <c r="BO5" s="9"/>
      <c r="BP5" s="9">
        <v>0</v>
      </c>
      <c r="BQ5" s="9"/>
      <c r="BR5" s="9"/>
      <c r="BS5" s="9">
        <f t="shared" si="0"/>
        <v>374</v>
      </c>
      <c r="BT5" s="9">
        <f>COUNT(Table35[[#This Row],[1.]:[3.644]])</f>
        <v>25</v>
      </c>
      <c r="BU5" s="4"/>
    </row>
    <row r="6" spans="1:73" ht="15" x14ac:dyDescent="0.25">
      <c r="A6" s="9" t="s">
        <v>106</v>
      </c>
      <c r="B6" s="9"/>
      <c r="C6" s="9"/>
      <c r="D6" s="9"/>
      <c r="E6" s="9"/>
      <c r="F6" s="9"/>
      <c r="G6" s="9"/>
      <c r="H6" s="9">
        <v>20</v>
      </c>
      <c r="I6" s="9"/>
      <c r="J6" s="9"/>
      <c r="K6" s="9">
        <v>19</v>
      </c>
      <c r="L6" s="9">
        <v>18</v>
      </c>
      <c r="M6" s="9">
        <v>0</v>
      </c>
      <c r="N6" s="9"/>
      <c r="O6" s="9"/>
      <c r="P6" s="9"/>
      <c r="Q6" s="9">
        <v>3</v>
      </c>
      <c r="R6" s="9">
        <v>0</v>
      </c>
      <c r="S6" s="9"/>
      <c r="T6" s="9"/>
      <c r="U6" s="9"/>
      <c r="V6" s="9"/>
      <c r="W6" s="9"/>
      <c r="X6" s="9"/>
      <c r="Y6" s="9"/>
      <c r="Z6" s="9">
        <v>21</v>
      </c>
      <c r="AA6" s="9"/>
      <c r="AB6" s="9"/>
      <c r="AC6" s="9">
        <v>12</v>
      </c>
      <c r="AD6" s="9"/>
      <c r="AE6" s="9"/>
      <c r="AF6" s="9"/>
      <c r="AG6" s="9"/>
      <c r="AH6" s="9"/>
      <c r="AI6" s="9">
        <v>0</v>
      </c>
      <c r="AJ6" s="9"/>
      <c r="AK6" s="9"/>
      <c r="AL6" s="9"/>
      <c r="AM6" s="9"/>
      <c r="AN6" s="9"/>
      <c r="AO6" s="9">
        <v>23</v>
      </c>
      <c r="AP6" s="9">
        <v>18</v>
      </c>
      <c r="AQ6" s="9"/>
      <c r="AR6" s="9">
        <v>12</v>
      </c>
      <c r="AS6" s="9">
        <v>5</v>
      </c>
      <c r="AT6" s="9"/>
      <c r="AU6" s="9">
        <v>22</v>
      </c>
      <c r="AV6" s="9"/>
      <c r="AW6" s="9"/>
      <c r="AX6" s="9">
        <v>26</v>
      </c>
      <c r="AY6" s="9">
        <v>20</v>
      </c>
      <c r="AZ6" s="9"/>
      <c r="BA6" s="9">
        <v>22</v>
      </c>
      <c r="BB6" s="9">
        <v>18</v>
      </c>
      <c r="BC6" s="9">
        <v>17</v>
      </c>
      <c r="BD6" s="9">
        <v>24</v>
      </c>
      <c r="BE6" s="9"/>
      <c r="BF6" s="9"/>
      <c r="BG6" s="9">
        <v>22</v>
      </c>
      <c r="BH6" s="9"/>
      <c r="BI6" s="9"/>
      <c r="BJ6" s="9"/>
      <c r="BK6" s="9"/>
      <c r="BL6" s="9"/>
      <c r="BM6" s="9"/>
      <c r="BN6" s="9"/>
      <c r="BO6" s="9"/>
      <c r="BP6" s="9">
        <v>26</v>
      </c>
      <c r="BQ6" s="9"/>
      <c r="BR6" s="9"/>
      <c r="BS6" s="9">
        <f t="shared" si="0"/>
        <v>348</v>
      </c>
      <c r="BT6" s="9">
        <f>COUNT(Table35[[#This Row],[1.]:[3.644]])</f>
        <v>22</v>
      </c>
      <c r="BU6" s="4"/>
    </row>
    <row r="7" spans="1:73" ht="15" x14ac:dyDescent="0.25">
      <c r="A7" s="9" t="s">
        <v>94</v>
      </c>
      <c r="B7" s="9">
        <v>15</v>
      </c>
      <c r="C7" s="9">
        <v>10</v>
      </c>
      <c r="D7" s="9">
        <v>4</v>
      </c>
      <c r="E7" s="9">
        <v>22</v>
      </c>
      <c r="F7" s="9">
        <v>20</v>
      </c>
      <c r="G7" s="9">
        <v>18</v>
      </c>
      <c r="H7" s="9">
        <v>21</v>
      </c>
      <c r="I7" s="9">
        <v>19</v>
      </c>
      <c r="J7" s="9">
        <v>16</v>
      </c>
      <c r="K7" s="9">
        <v>17</v>
      </c>
      <c r="L7" s="9">
        <v>16</v>
      </c>
      <c r="M7" s="9">
        <v>6</v>
      </c>
      <c r="N7" s="9"/>
      <c r="O7" s="9"/>
      <c r="P7" s="9"/>
      <c r="Q7" s="9">
        <v>16</v>
      </c>
      <c r="R7" s="9">
        <v>13</v>
      </c>
      <c r="S7" s="9">
        <v>0</v>
      </c>
      <c r="T7" s="9">
        <v>24</v>
      </c>
      <c r="U7" s="9">
        <v>18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>
        <v>26</v>
      </c>
      <c r="AM7" s="9"/>
      <c r="AN7" s="9"/>
      <c r="AO7" s="9"/>
      <c r="AP7" s="9"/>
      <c r="AQ7" s="9"/>
      <c r="AR7" s="9">
        <v>2</v>
      </c>
      <c r="AS7" s="9">
        <v>0</v>
      </c>
      <c r="AT7" s="9"/>
      <c r="AU7" s="9"/>
      <c r="AV7" s="9"/>
      <c r="AW7" s="9"/>
      <c r="AX7" s="9">
        <v>21</v>
      </c>
      <c r="AY7" s="9"/>
      <c r="AZ7" s="9"/>
      <c r="BA7" s="9">
        <v>15</v>
      </c>
      <c r="BB7" s="9">
        <v>0</v>
      </c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>
        <v>18</v>
      </c>
      <c r="BQ7" s="9"/>
      <c r="BR7" s="9"/>
      <c r="BS7" s="9">
        <f t="shared" si="0"/>
        <v>337</v>
      </c>
      <c r="BT7" s="9">
        <f>COUNT(Table35[[#This Row],[1.]:[3.644]])</f>
        <v>24</v>
      </c>
      <c r="BU7" s="4"/>
    </row>
    <row r="8" spans="1:73" ht="15" x14ac:dyDescent="0.25">
      <c r="A8" s="9" t="s">
        <v>98</v>
      </c>
      <c r="B8" s="9">
        <v>0</v>
      </c>
      <c r="C8" s="9"/>
      <c r="D8" s="9"/>
      <c r="E8" s="9"/>
      <c r="F8" s="9"/>
      <c r="G8" s="9"/>
      <c r="H8" s="9">
        <v>26</v>
      </c>
      <c r="I8" s="9">
        <v>7</v>
      </c>
      <c r="J8" s="9"/>
      <c r="K8" s="9">
        <v>26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18</v>
      </c>
      <c r="X8" s="9"/>
      <c r="Y8" s="9"/>
      <c r="Z8" s="9"/>
      <c r="AA8" s="9"/>
      <c r="AB8" s="9"/>
      <c r="AC8" s="9">
        <v>22</v>
      </c>
      <c r="AD8" s="9">
        <v>11</v>
      </c>
      <c r="AE8" s="9"/>
      <c r="AF8" s="9"/>
      <c r="AG8" s="9"/>
      <c r="AH8" s="9"/>
      <c r="AI8" s="9"/>
      <c r="AJ8" s="9"/>
      <c r="AK8" s="9"/>
      <c r="AL8" s="9">
        <v>23</v>
      </c>
      <c r="AM8" s="9"/>
      <c r="AN8" s="9"/>
      <c r="AO8" s="9"/>
      <c r="AP8" s="9"/>
      <c r="AQ8" s="9"/>
      <c r="AR8" s="9">
        <v>19</v>
      </c>
      <c r="AS8" s="9">
        <v>17</v>
      </c>
      <c r="AT8" s="9"/>
      <c r="AU8" s="9">
        <v>19</v>
      </c>
      <c r="AV8" s="9">
        <v>12</v>
      </c>
      <c r="AW8" s="9"/>
      <c r="AX8" s="9">
        <v>17</v>
      </c>
      <c r="AY8" s="9"/>
      <c r="AZ8" s="9"/>
      <c r="BA8" s="9">
        <v>9</v>
      </c>
      <c r="BB8" s="9"/>
      <c r="BC8" s="9"/>
      <c r="BD8" s="9"/>
      <c r="BE8" s="9"/>
      <c r="BF8" s="9"/>
      <c r="BG8" s="9">
        <v>23</v>
      </c>
      <c r="BH8" s="9">
        <v>12</v>
      </c>
      <c r="BI8" s="9">
        <v>0</v>
      </c>
      <c r="BJ8" s="9">
        <v>24</v>
      </c>
      <c r="BK8" s="9"/>
      <c r="BL8" s="9"/>
      <c r="BM8" s="9">
        <v>13</v>
      </c>
      <c r="BN8" s="9">
        <v>0</v>
      </c>
      <c r="BO8" s="9"/>
      <c r="BP8" s="9">
        <v>22</v>
      </c>
      <c r="BQ8" s="9"/>
      <c r="BR8" s="9"/>
      <c r="BS8" s="9">
        <f t="shared" si="0"/>
        <v>320</v>
      </c>
      <c r="BT8" s="9">
        <f>COUNT(Table35[[#This Row],[1.]:[3.644]])</f>
        <v>21</v>
      </c>
      <c r="BU8" s="4"/>
    </row>
    <row r="9" spans="1:73" ht="15" x14ac:dyDescent="0.25">
      <c r="A9" s="9" t="s">
        <v>102</v>
      </c>
      <c r="B9" s="9">
        <v>20</v>
      </c>
      <c r="C9" s="9">
        <v>3</v>
      </c>
      <c r="D9" s="9"/>
      <c r="E9" s="9"/>
      <c r="F9" s="9"/>
      <c r="G9" s="9"/>
      <c r="H9" s="9">
        <v>22</v>
      </c>
      <c r="I9" s="9">
        <v>12</v>
      </c>
      <c r="J9" s="9"/>
      <c r="K9" s="9">
        <v>22</v>
      </c>
      <c r="L9" s="9">
        <v>7</v>
      </c>
      <c r="M9" s="9"/>
      <c r="N9" s="9"/>
      <c r="O9" s="9"/>
      <c r="P9" s="9"/>
      <c r="Q9" s="9">
        <v>22</v>
      </c>
      <c r="R9" s="9">
        <v>9</v>
      </c>
      <c r="S9" s="9">
        <v>8</v>
      </c>
      <c r="T9" s="9"/>
      <c r="U9" s="9"/>
      <c r="V9" s="9"/>
      <c r="W9" s="9"/>
      <c r="X9" s="9"/>
      <c r="Y9" s="9"/>
      <c r="Z9" s="9">
        <v>24</v>
      </c>
      <c r="AA9" s="9"/>
      <c r="AB9" s="9"/>
      <c r="AC9" s="9">
        <v>14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v>10</v>
      </c>
      <c r="AP9" s="9">
        <v>8</v>
      </c>
      <c r="AQ9" s="9">
        <v>0</v>
      </c>
      <c r="AR9" s="9">
        <v>11</v>
      </c>
      <c r="AS9" s="9">
        <v>3</v>
      </c>
      <c r="AT9" s="9"/>
      <c r="AU9" s="9"/>
      <c r="AV9" s="9"/>
      <c r="AW9" s="9"/>
      <c r="AX9" s="9"/>
      <c r="AY9" s="9"/>
      <c r="AZ9" s="9"/>
      <c r="BA9" s="9">
        <v>16</v>
      </c>
      <c r="BB9" s="9"/>
      <c r="BC9" s="9"/>
      <c r="BD9" s="9">
        <v>23</v>
      </c>
      <c r="BE9" s="9">
        <v>19</v>
      </c>
      <c r="BF9" s="9"/>
      <c r="BG9" s="9">
        <v>0</v>
      </c>
      <c r="BH9" s="9">
        <v>0</v>
      </c>
      <c r="BI9" s="9"/>
      <c r="BJ9" s="9">
        <v>0</v>
      </c>
      <c r="BK9" s="9"/>
      <c r="BL9" s="9"/>
      <c r="BM9" s="9">
        <v>16</v>
      </c>
      <c r="BN9" s="9"/>
      <c r="BO9" s="9"/>
      <c r="BP9" s="9"/>
      <c r="BQ9" s="9"/>
      <c r="BR9" s="9"/>
      <c r="BS9" s="9">
        <f t="shared" si="0"/>
        <v>269</v>
      </c>
      <c r="BT9" s="9">
        <f>COUNT(Table35[[#This Row],[1.]:[3.644]])</f>
        <v>23</v>
      </c>
      <c r="BU9" s="4"/>
    </row>
    <row r="10" spans="1:73" ht="15" x14ac:dyDescent="0.25">
      <c r="A10" s="9" t="s">
        <v>97</v>
      </c>
      <c r="B10" s="9">
        <v>19</v>
      </c>
      <c r="C10" s="9">
        <v>5</v>
      </c>
      <c r="D10" s="9"/>
      <c r="E10" s="9">
        <v>22</v>
      </c>
      <c r="F10" s="9">
        <v>14</v>
      </c>
      <c r="G10" s="9"/>
      <c r="H10" s="9">
        <v>14</v>
      </c>
      <c r="I10" s="9">
        <v>0</v>
      </c>
      <c r="J10" s="9"/>
      <c r="K10" s="9">
        <v>11</v>
      </c>
      <c r="L10" s="9">
        <v>0</v>
      </c>
      <c r="M10" s="9">
        <v>0</v>
      </c>
      <c r="N10" s="9"/>
      <c r="O10" s="9"/>
      <c r="P10" s="9"/>
      <c r="Q10" s="9">
        <v>0</v>
      </c>
      <c r="R10" s="9"/>
      <c r="S10" s="9"/>
      <c r="T10" s="9">
        <v>0</v>
      </c>
      <c r="U10" s="9">
        <v>19</v>
      </c>
      <c r="V10" s="9"/>
      <c r="W10" s="9">
        <v>20</v>
      </c>
      <c r="X10" s="9"/>
      <c r="Y10" s="9"/>
      <c r="Z10" s="9"/>
      <c r="AA10" s="9"/>
      <c r="AB10" s="9"/>
      <c r="AC10" s="9">
        <v>13</v>
      </c>
      <c r="AD10" s="9"/>
      <c r="AE10" s="9"/>
      <c r="AF10" s="9">
        <v>24</v>
      </c>
      <c r="AG10" s="9"/>
      <c r="AH10" s="9"/>
      <c r="AI10" s="9">
        <v>0</v>
      </c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>
        <v>20</v>
      </c>
      <c r="AS10" s="9"/>
      <c r="AT10" s="9"/>
      <c r="AU10" s="9"/>
      <c r="AV10" s="9"/>
      <c r="AW10" s="9"/>
      <c r="AX10" s="9"/>
      <c r="AY10" s="9"/>
      <c r="AZ10" s="9"/>
      <c r="BA10" s="9">
        <v>8</v>
      </c>
      <c r="BB10" s="9">
        <v>0</v>
      </c>
      <c r="BC10" s="9"/>
      <c r="BD10" s="9">
        <v>18</v>
      </c>
      <c r="BE10" s="9">
        <v>16</v>
      </c>
      <c r="BF10" s="9"/>
      <c r="BG10" s="9">
        <v>14</v>
      </c>
      <c r="BH10" s="9">
        <v>7</v>
      </c>
      <c r="BI10" s="9"/>
      <c r="BJ10" s="9">
        <v>22</v>
      </c>
      <c r="BK10" s="9"/>
      <c r="BL10" s="9"/>
      <c r="BM10" s="9"/>
      <c r="BN10" s="9"/>
      <c r="BO10" s="9"/>
      <c r="BP10" s="9"/>
      <c r="BQ10" s="9"/>
      <c r="BR10" s="9"/>
      <c r="BS10" s="9">
        <f t="shared" si="0"/>
        <v>266</v>
      </c>
      <c r="BT10" s="9">
        <f>COUNT(Table35[[#This Row],[1.]:[3.644]])</f>
        <v>26</v>
      </c>
      <c r="BU10" s="11" t="s">
        <v>157</v>
      </c>
    </row>
    <row r="11" spans="1:73" ht="15" x14ac:dyDescent="0.25">
      <c r="A11" s="9" t="s">
        <v>90</v>
      </c>
      <c r="B11" s="9">
        <v>22</v>
      </c>
      <c r="C11" s="9">
        <v>13</v>
      </c>
      <c r="D11" s="9">
        <v>0</v>
      </c>
      <c r="E11" s="9">
        <v>16</v>
      </c>
      <c r="F11" s="9">
        <v>12</v>
      </c>
      <c r="G11" s="9"/>
      <c r="H11" s="9">
        <v>18</v>
      </c>
      <c r="I11" s="9"/>
      <c r="J11" s="9"/>
      <c r="K11" s="9"/>
      <c r="L11" s="9"/>
      <c r="M11" s="9"/>
      <c r="N11" s="9">
        <v>23</v>
      </c>
      <c r="O11" s="9"/>
      <c r="P11" s="9"/>
      <c r="Q11" s="9">
        <v>5</v>
      </c>
      <c r="R11" s="9">
        <v>1</v>
      </c>
      <c r="S11" s="9"/>
      <c r="T11" s="9">
        <v>23</v>
      </c>
      <c r="U11" s="9">
        <v>21</v>
      </c>
      <c r="V11" s="9"/>
      <c r="W11" s="9">
        <v>26</v>
      </c>
      <c r="X11" s="9">
        <v>24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22</v>
      </c>
      <c r="AJ11" s="9">
        <v>20</v>
      </c>
      <c r="AK11" s="9"/>
      <c r="AL11" s="9">
        <v>0</v>
      </c>
      <c r="AM11" s="9"/>
      <c r="AN11" s="9"/>
      <c r="AO11" s="9"/>
      <c r="AP11" s="9"/>
      <c r="AQ11" s="9"/>
      <c r="AR11" s="9">
        <v>4</v>
      </c>
      <c r="AS11" s="9">
        <v>0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>
        <v>0</v>
      </c>
      <c r="BN11" s="9"/>
      <c r="BO11" s="9"/>
      <c r="BP11" s="9"/>
      <c r="BQ11" s="9"/>
      <c r="BR11" s="9"/>
      <c r="BS11" s="9">
        <f t="shared" si="0"/>
        <v>250</v>
      </c>
      <c r="BT11" s="9">
        <f>COUNT(Table35[[#This Row],[1.]:[3.644]])</f>
        <v>19</v>
      </c>
      <c r="BU11" s="4"/>
    </row>
    <row r="12" spans="1:73" ht="15" x14ac:dyDescent="0.25">
      <c r="A12" s="9" t="s">
        <v>95</v>
      </c>
      <c r="B12" s="9">
        <v>21</v>
      </c>
      <c r="C12" s="9">
        <v>1</v>
      </c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23</v>
      </c>
      <c r="R12" s="9">
        <v>20</v>
      </c>
      <c r="S12" s="9">
        <v>0</v>
      </c>
      <c r="T12" s="9"/>
      <c r="U12" s="9"/>
      <c r="V12" s="9"/>
      <c r="W12" s="9">
        <v>23</v>
      </c>
      <c r="X12" s="9"/>
      <c r="Y12" s="9"/>
      <c r="Z12" s="9"/>
      <c r="AA12" s="9"/>
      <c r="AB12" s="9"/>
      <c r="AC12" s="9">
        <v>20</v>
      </c>
      <c r="AD12" s="9">
        <v>17</v>
      </c>
      <c r="AE12" s="9">
        <v>16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26</v>
      </c>
      <c r="AS12" s="9"/>
      <c r="AT12" s="9"/>
      <c r="AU12" s="9">
        <v>18</v>
      </c>
      <c r="AV12" s="9"/>
      <c r="AW12" s="9"/>
      <c r="AX12" s="9">
        <v>23</v>
      </c>
      <c r="AY12" s="9"/>
      <c r="AZ12" s="9"/>
      <c r="BA12" s="9"/>
      <c r="BB12" s="9"/>
      <c r="BC12" s="9"/>
      <c r="BD12" s="9"/>
      <c r="BE12" s="9"/>
      <c r="BF12" s="9"/>
      <c r="BG12" s="9">
        <v>20</v>
      </c>
      <c r="BH12" s="9"/>
      <c r="BI12" s="9"/>
      <c r="BJ12" s="9"/>
      <c r="BK12" s="9"/>
      <c r="BL12" s="9"/>
      <c r="BM12" s="9">
        <v>21</v>
      </c>
      <c r="BN12" s="9"/>
      <c r="BO12" s="9"/>
      <c r="BP12" s="9"/>
      <c r="BQ12" s="9"/>
      <c r="BR12" s="9"/>
      <c r="BS12" s="9">
        <f t="shared" si="0"/>
        <v>249</v>
      </c>
      <c r="BT12" s="9">
        <f>COUNT(Table35[[#This Row],[1.]:[3.644]])</f>
        <v>15</v>
      </c>
      <c r="BU12" s="4"/>
    </row>
    <row r="13" spans="1:73" ht="15" x14ac:dyDescent="0.25">
      <c r="A13" s="9" t="s">
        <v>93</v>
      </c>
      <c r="B13" s="9">
        <v>0</v>
      </c>
      <c r="C13" s="9">
        <v>0</v>
      </c>
      <c r="D13" s="9">
        <v>0</v>
      </c>
      <c r="E13" s="9">
        <v>15</v>
      </c>
      <c r="F13" s="9">
        <v>10</v>
      </c>
      <c r="G13" s="9">
        <v>9</v>
      </c>
      <c r="H13" s="9">
        <v>11</v>
      </c>
      <c r="I13" s="9">
        <v>0</v>
      </c>
      <c r="J13" s="9"/>
      <c r="K13" s="9"/>
      <c r="L13" s="9"/>
      <c r="M13" s="9"/>
      <c r="N13" s="9"/>
      <c r="O13" s="9"/>
      <c r="P13" s="9"/>
      <c r="Q13" s="9">
        <v>18</v>
      </c>
      <c r="R13" s="9">
        <v>2</v>
      </c>
      <c r="S13" s="9">
        <v>0</v>
      </c>
      <c r="T13" s="9"/>
      <c r="U13" s="9"/>
      <c r="V13" s="9"/>
      <c r="W13" s="9">
        <v>19</v>
      </c>
      <c r="X13" s="9"/>
      <c r="Y13" s="9"/>
      <c r="Z13" s="9"/>
      <c r="AA13" s="9"/>
      <c r="AB13" s="9"/>
      <c r="AC13" s="9">
        <v>21</v>
      </c>
      <c r="AD13" s="9"/>
      <c r="AE13" s="9"/>
      <c r="AF13" s="9">
        <v>26</v>
      </c>
      <c r="AG13" s="9"/>
      <c r="AH13" s="9"/>
      <c r="AI13" s="9"/>
      <c r="AJ13" s="9"/>
      <c r="AK13" s="9"/>
      <c r="AL13" s="9">
        <v>21</v>
      </c>
      <c r="AM13" s="9"/>
      <c r="AN13" s="9"/>
      <c r="AO13" s="9">
        <v>0</v>
      </c>
      <c r="AP13" s="9">
        <v>0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>
        <v>14</v>
      </c>
      <c r="BB13" s="9">
        <v>4</v>
      </c>
      <c r="BC13" s="9"/>
      <c r="BD13" s="9">
        <v>17</v>
      </c>
      <c r="BE13" s="9"/>
      <c r="BF13" s="9"/>
      <c r="BG13" s="9">
        <v>15</v>
      </c>
      <c r="BH13" s="9">
        <v>11</v>
      </c>
      <c r="BI13" s="9"/>
      <c r="BJ13" s="9"/>
      <c r="BK13" s="9"/>
      <c r="BL13" s="9"/>
      <c r="BM13" s="9"/>
      <c r="BN13" s="9"/>
      <c r="BO13" s="9"/>
      <c r="BP13" s="9">
        <v>19</v>
      </c>
      <c r="BQ13" s="9"/>
      <c r="BR13" s="9"/>
      <c r="BS13" s="9">
        <f t="shared" si="0"/>
        <v>232</v>
      </c>
      <c r="BT13" s="9">
        <f>COUNT(Table35[[#This Row],[1.]:[3.644]])</f>
        <v>23</v>
      </c>
      <c r="BU13" s="4"/>
    </row>
    <row r="14" spans="1:73" ht="15" x14ac:dyDescent="0.25">
      <c r="A14" s="9" t="s">
        <v>122</v>
      </c>
      <c r="B14" s="9">
        <v>13</v>
      </c>
      <c r="C14" s="9">
        <v>2</v>
      </c>
      <c r="D14" s="9"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17</v>
      </c>
      <c r="R14" s="9">
        <v>14</v>
      </c>
      <c r="S14" s="9">
        <v>4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v>24</v>
      </c>
      <c r="AJ14" s="9"/>
      <c r="AK14" s="9"/>
      <c r="AL14" s="9">
        <v>22</v>
      </c>
      <c r="AM14" s="9"/>
      <c r="AN14" s="9"/>
      <c r="AO14" s="9">
        <v>16</v>
      </c>
      <c r="AP14" s="9">
        <v>0</v>
      </c>
      <c r="AQ14" s="9"/>
      <c r="AR14" s="9">
        <v>22</v>
      </c>
      <c r="AS14" s="9"/>
      <c r="AT14" s="9"/>
      <c r="AU14" s="9"/>
      <c r="AV14" s="9"/>
      <c r="AW14" s="9"/>
      <c r="AX14" s="9">
        <v>19</v>
      </c>
      <c r="AY14" s="9"/>
      <c r="AZ14" s="9"/>
      <c r="BA14" s="9"/>
      <c r="BB14" s="9"/>
      <c r="BC14" s="9"/>
      <c r="BD14" s="9"/>
      <c r="BE14" s="9"/>
      <c r="BF14" s="9"/>
      <c r="BG14" s="9">
        <v>13</v>
      </c>
      <c r="BH14" s="9">
        <v>8</v>
      </c>
      <c r="BI14" s="9"/>
      <c r="BJ14" s="9">
        <v>0</v>
      </c>
      <c r="BK14" s="9"/>
      <c r="BL14" s="9"/>
      <c r="BM14" s="9">
        <v>20</v>
      </c>
      <c r="BN14" s="9"/>
      <c r="BO14" s="9"/>
      <c r="BP14" s="9">
        <v>23</v>
      </c>
      <c r="BQ14" s="9"/>
      <c r="BR14" s="9"/>
      <c r="BS14" s="10">
        <f t="shared" si="0"/>
        <v>217</v>
      </c>
      <c r="BT14" s="9">
        <f>COUNT(Table35[[#This Row],[1.]:[3.644]])</f>
        <v>17</v>
      </c>
      <c r="BU14" s="4"/>
    </row>
    <row r="15" spans="1:73" ht="15" x14ac:dyDescent="0.25">
      <c r="A15" s="9" t="s">
        <v>101</v>
      </c>
      <c r="B15" s="9">
        <v>0</v>
      </c>
      <c r="C15" s="9">
        <v>0</v>
      </c>
      <c r="D15" s="9"/>
      <c r="E15" s="9">
        <v>13</v>
      </c>
      <c r="F15" s="9"/>
      <c r="G15" s="9"/>
      <c r="H15" s="9">
        <v>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>
        <v>15</v>
      </c>
      <c r="AD15" s="9">
        <v>10</v>
      </c>
      <c r="AE15" s="9"/>
      <c r="AF15" s="9"/>
      <c r="AG15" s="9"/>
      <c r="AH15" s="9"/>
      <c r="AI15" s="9"/>
      <c r="AJ15" s="9"/>
      <c r="AK15" s="9"/>
      <c r="AL15" s="9">
        <v>19</v>
      </c>
      <c r="AM15" s="9"/>
      <c r="AN15" s="9"/>
      <c r="AO15" s="9">
        <v>13</v>
      </c>
      <c r="AP15" s="9">
        <v>7</v>
      </c>
      <c r="AQ15" s="9"/>
      <c r="AR15" s="9">
        <v>15</v>
      </c>
      <c r="AS15" s="9">
        <v>10</v>
      </c>
      <c r="AT15" s="9">
        <v>9</v>
      </c>
      <c r="AU15" s="9">
        <v>17</v>
      </c>
      <c r="AV15" s="9"/>
      <c r="AW15" s="9"/>
      <c r="AX15" s="9"/>
      <c r="AY15" s="9"/>
      <c r="AZ15" s="9"/>
      <c r="BA15" s="9">
        <v>0</v>
      </c>
      <c r="BB15" s="9"/>
      <c r="BC15" s="9"/>
      <c r="BD15" s="9"/>
      <c r="BE15" s="9"/>
      <c r="BF15" s="9"/>
      <c r="BG15" s="9">
        <v>17</v>
      </c>
      <c r="BH15" s="9"/>
      <c r="BI15" s="9"/>
      <c r="BJ15" s="9">
        <v>23</v>
      </c>
      <c r="BK15" s="9"/>
      <c r="BL15" s="9"/>
      <c r="BM15" s="9">
        <v>15</v>
      </c>
      <c r="BN15" s="9"/>
      <c r="BO15" s="9"/>
      <c r="BP15" s="9">
        <v>0</v>
      </c>
      <c r="BQ15" s="9"/>
      <c r="BR15" s="9"/>
      <c r="BS15" s="9">
        <f t="shared" si="0"/>
        <v>192</v>
      </c>
      <c r="BT15" s="9">
        <f>COUNT(Table35[[#This Row],[1.]:[3.644]])</f>
        <v>18</v>
      </c>
      <c r="BU15" s="4"/>
    </row>
    <row r="16" spans="1:73" ht="15" x14ac:dyDescent="0.25">
      <c r="A16" s="9" t="s">
        <v>88</v>
      </c>
      <c r="B16" s="9">
        <v>24</v>
      </c>
      <c r="C16" s="9"/>
      <c r="D16" s="9"/>
      <c r="E16" s="9"/>
      <c r="F16" s="9"/>
      <c r="G16" s="9"/>
      <c r="H16" s="9">
        <v>15</v>
      </c>
      <c r="I16" s="9"/>
      <c r="J16" s="9"/>
      <c r="K16" s="9">
        <v>13</v>
      </c>
      <c r="L16" s="9"/>
      <c r="M16" s="9"/>
      <c r="N16" s="9"/>
      <c r="O16" s="9"/>
      <c r="P16" s="9"/>
      <c r="Q16" s="9">
        <v>19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26</v>
      </c>
      <c r="AD16" s="9">
        <v>23</v>
      </c>
      <c r="AE16" s="9"/>
      <c r="AF16" s="9">
        <v>22</v>
      </c>
      <c r="AG16" s="9"/>
      <c r="AH16" s="9"/>
      <c r="AI16" s="9">
        <v>26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>
        <f t="shared" si="0"/>
        <v>168</v>
      </c>
      <c r="BT16" s="9">
        <f>COUNT(Table35[[#This Row],[1.]:[3.644]])</f>
        <v>8</v>
      </c>
      <c r="BU16" s="4"/>
    </row>
    <row r="17" spans="1:73" ht="15" x14ac:dyDescent="0.25">
      <c r="A17" s="9" t="s">
        <v>121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>
        <v>19</v>
      </c>
      <c r="AP17" s="9">
        <v>9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>
        <v>26</v>
      </c>
      <c r="BB17" s="9">
        <v>23</v>
      </c>
      <c r="BC17" s="9"/>
      <c r="BD17" s="9"/>
      <c r="BE17" s="9"/>
      <c r="BF17" s="9"/>
      <c r="BG17" s="9">
        <v>21</v>
      </c>
      <c r="BH17" s="9"/>
      <c r="BI17" s="9"/>
      <c r="BJ17" s="9">
        <v>21</v>
      </c>
      <c r="BK17" s="9"/>
      <c r="BL17" s="9"/>
      <c r="BM17" s="9">
        <v>14</v>
      </c>
      <c r="BN17" s="9"/>
      <c r="BO17" s="9"/>
      <c r="BP17" s="9">
        <v>20</v>
      </c>
      <c r="BQ17" s="9"/>
      <c r="BR17" s="9"/>
      <c r="BS17" s="10">
        <f t="shared" si="0"/>
        <v>153</v>
      </c>
      <c r="BT17" s="9">
        <f>COUNT(Table35[[#This Row],[1.]:[3.644]])</f>
        <v>8</v>
      </c>
      <c r="BU17" s="4"/>
    </row>
    <row r="18" spans="1:73" ht="15" x14ac:dyDescent="0.25">
      <c r="A18" s="9" t="s">
        <v>100</v>
      </c>
      <c r="B18" s="9"/>
      <c r="C18" s="9"/>
      <c r="D18" s="9"/>
      <c r="E18" s="9">
        <v>23</v>
      </c>
      <c r="F18" s="9"/>
      <c r="G18" s="9"/>
      <c r="H18" s="9"/>
      <c r="I18" s="9"/>
      <c r="J18" s="9"/>
      <c r="K18" s="9"/>
      <c r="L18" s="9"/>
      <c r="M18" s="9"/>
      <c r="N18" s="9">
        <v>26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>
        <v>0</v>
      </c>
      <c r="AP18" s="9"/>
      <c r="AQ18" s="9"/>
      <c r="AR18" s="9">
        <v>18</v>
      </c>
      <c r="AS18" s="9">
        <v>7</v>
      </c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>
        <v>14</v>
      </c>
      <c r="BE18" s="9"/>
      <c r="BF18" s="9"/>
      <c r="BG18" s="9">
        <v>26</v>
      </c>
      <c r="BH18" s="9"/>
      <c r="BI18" s="9"/>
      <c r="BJ18" s="9"/>
      <c r="BK18" s="9"/>
      <c r="BL18" s="9"/>
      <c r="BM18" s="9">
        <v>22</v>
      </c>
      <c r="BN18" s="9"/>
      <c r="BO18" s="9"/>
      <c r="BP18" s="9"/>
      <c r="BQ18" s="9"/>
      <c r="BR18" s="9"/>
      <c r="BS18" s="9">
        <f t="shared" si="0"/>
        <v>136</v>
      </c>
      <c r="BT18" s="9">
        <f>COUNT(Table35[[#This Row],[1.]:[3.644]])</f>
        <v>8</v>
      </c>
      <c r="BU18" s="4"/>
    </row>
    <row r="19" spans="1:73" ht="15" x14ac:dyDescent="0.25">
      <c r="A19" s="9" t="s">
        <v>120</v>
      </c>
      <c r="B19" s="9"/>
      <c r="C19" s="9"/>
      <c r="D19" s="9"/>
      <c r="E19" s="9"/>
      <c r="F19" s="9"/>
      <c r="G19" s="9"/>
      <c r="H19" s="9">
        <v>4</v>
      </c>
      <c r="I19" s="9"/>
      <c r="J19" s="9"/>
      <c r="K19" s="9">
        <v>24</v>
      </c>
      <c r="L19" s="9">
        <v>0</v>
      </c>
      <c r="M19" s="9"/>
      <c r="N19" s="9">
        <v>24</v>
      </c>
      <c r="O19" s="9"/>
      <c r="P19" s="9"/>
      <c r="Q19" s="9">
        <v>0</v>
      </c>
      <c r="R19" s="9"/>
      <c r="S19" s="9"/>
      <c r="T19" s="9"/>
      <c r="U19" s="9"/>
      <c r="V19" s="9"/>
      <c r="W19" s="9"/>
      <c r="X19" s="9"/>
      <c r="Y19" s="9"/>
      <c r="Z19" s="9">
        <v>26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>
        <v>0</v>
      </c>
      <c r="AP19" s="9"/>
      <c r="AQ19" s="9"/>
      <c r="AR19" s="9">
        <v>0</v>
      </c>
      <c r="AS19" s="9"/>
      <c r="AT19" s="9"/>
      <c r="AU19" s="9"/>
      <c r="AV19" s="9"/>
      <c r="AW19" s="9"/>
      <c r="AX19" s="9"/>
      <c r="AY19" s="9"/>
      <c r="AZ19" s="9"/>
      <c r="BA19" s="9">
        <v>24</v>
      </c>
      <c r="BB19" s="9">
        <v>3</v>
      </c>
      <c r="BC19" s="9"/>
      <c r="BD19" s="9"/>
      <c r="BE19" s="9"/>
      <c r="BF19" s="9"/>
      <c r="BG19" s="9">
        <v>25</v>
      </c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10">
        <f t="shared" si="0"/>
        <v>130</v>
      </c>
      <c r="BT19" s="9">
        <f>COUNT(Table35[[#This Row],[1.]:[3.644]])</f>
        <v>11</v>
      </c>
      <c r="BU19" s="4"/>
    </row>
    <row r="20" spans="1:73" ht="15" x14ac:dyDescent="0.25">
      <c r="A20" s="9" t="s">
        <v>96</v>
      </c>
      <c r="B20" s="9">
        <v>18</v>
      </c>
      <c r="C20" s="9">
        <v>0</v>
      </c>
      <c r="D20" s="9">
        <v>0</v>
      </c>
      <c r="E20" s="9"/>
      <c r="F20" s="9"/>
      <c r="G20" s="9"/>
      <c r="H20" s="9">
        <v>10</v>
      </c>
      <c r="I20" s="9"/>
      <c r="J20" s="9"/>
      <c r="K20" s="9">
        <v>21</v>
      </c>
      <c r="L20" s="9">
        <v>8</v>
      </c>
      <c r="M20" s="9"/>
      <c r="N20" s="9"/>
      <c r="O20" s="9"/>
      <c r="P20" s="9"/>
      <c r="Q20" s="9">
        <v>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20</v>
      </c>
      <c r="AM20" s="9"/>
      <c r="AN20" s="9"/>
      <c r="AO20" s="9">
        <v>0</v>
      </c>
      <c r="AP20" s="9"/>
      <c r="AQ20" s="9"/>
      <c r="AR20" s="9">
        <v>0</v>
      </c>
      <c r="AS20" s="9"/>
      <c r="AT20" s="9"/>
      <c r="AU20" s="9">
        <v>21</v>
      </c>
      <c r="AV20" s="9">
        <v>15</v>
      </c>
      <c r="AW20" s="9">
        <v>14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>
        <v>0</v>
      </c>
      <c r="BQ20" s="9"/>
      <c r="BR20" s="9"/>
      <c r="BS20" s="9">
        <f t="shared" si="0"/>
        <v>127</v>
      </c>
      <c r="BT20" s="9">
        <f>COUNT(Table35[[#This Row],[1.]:[3.644]])</f>
        <v>14</v>
      </c>
      <c r="BU20" s="4"/>
    </row>
    <row r="21" spans="1:73" ht="15" x14ac:dyDescent="0.25">
      <c r="A21" s="9" t="s">
        <v>92</v>
      </c>
      <c r="B21" s="9">
        <v>26</v>
      </c>
      <c r="C21" s="9">
        <v>11</v>
      </c>
      <c r="D21" s="9">
        <v>0</v>
      </c>
      <c r="E21" s="9">
        <v>7</v>
      </c>
      <c r="F21" s="9"/>
      <c r="G21" s="9"/>
      <c r="H21" s="9">
        <v>5</v>
      </c>
      <c r="I21" s="9"/>
      <c r="J21" s="9"/>
      <c r="K21" s="9"/>
      <c r="L21" s="9"/>
      <c r="M21" s="9"/>
      <c r="N21" s="9"/>
      <c r="O21" s="9"/>
      <c r="P21" s="9"/>
      <c r="Q21" s="9">
        <v>26</v>
      </c>
      <c r="R21" s="9"/>
      <c r="S21" s="9"/>
      <c r="T21" s="9"/>
      <c r="U21" s="9"/>
      <c r="V21" s="9"/>
      <c r="W21" s="9"/>
      <c r="X21" s="9"/>
      <c r="Y21" s="9"/>
      <c r="Z21" s="9">
        <v>22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>
        <v>24</v>
      </c>
      <c r="AM21" s="9"/>
      <c r="AN21" s="9"/>
      <c r="AO21" s="9">
        <v>3</v>
      </c>
      <c r="AP21" s="9">
        <v>1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>
        <f t="shared" si="0"/>
        <v>125</v>
      </c>
      <c r="BT21" s="9">
        <f>COUNT(Table35[[#This Row],[1.]:[3.644]])</f>
        <v>10</v>
      </c>
      <c r="BU21" s="4"/>
    </row>
    <row r="22" spans="1:73" ht="15" x14ac:dyDescent="0.25">
      <c r="A22" s="9" t="s">
        <v>89</v>
      </c>
      <c r="B22" s="9">
        <v>14</v>
      </c>
      <c r="C22" s="9"/>
      <c r="D22" s="9"/>
      <c r="E22" s="9"/>
      <c r="F22" s="9"/>
      <c r="G22" s="9"/>
      <c r="H22" s="9"/>
      <c r="I22" s="9"/>
      <c r="J22" s="9"/>
      <c r="K22" s="9">
        <v>0</v>
      </c>
      <c r="L22" s="9"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24</v>
      </c>
      <c r="AP22" s="9">
        <v>20</v>
      </c>
      <c r="AQ22" s="9"/>
      <c r="AR22" s="9"/>
      <c r="AS22" s="9"/>
      <c r="AT22" s="9"/>
      <c r="AU22" s="9"/>
      <c r="AV22" s="9"/>
      <c r="AW22" s="9"/>
      <c r="AX22" s="9">
        <v>22</v>
      </c>
      <c r="AY22" s="9"/>
      <c r="AZ22" s="9"/>
      <c r="BA22" s="9"/>
      <c r="BB22" s="9"/>
      <c r="BC22" s="9"/>
      <c r="BD22" s="9">
        <v>26</v>
      </c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>
        <f t="shared" si="0"/>
        <v>106</v>
      </c>
      <c r="BT22" s="9">
        <f>COUNT(Table35[[#This Row],[1.]:[3.644]])</f>
        <v>7</v>
      </c>
      <c r="BU22" s="4"/>
    </row>
    <row r="23" spans="1:73" ht="15" x14ac:dyDescent="0.25">
      <c r="A23" s="9" t="s">
        <v>103</v>
      </c>
      <c r="B23" s="9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>
        <v>6</v>
      </c>
      <c r="AS23" s="9">
        <v>0</v>
      </c>
      <c r="AT23" s="9"/>
      <c r="AU23" s="9">
        <v>16</v>
      </c>
      <c r="AV23" s="9"/>
      <c r="AW23" s="9"/>
      <c r="AX23" s="9">
        <v>18</v>
      </c>
      <c r="AY23" s="9"/>
      <c r="AZ23" s="9"/>
      <c r="BA23" s="9">
        <v>12</v>
      </c>
      <c r="BB23" s="9">
        <v>5</v>
      </c>
      <c r="BC23" s="9">
        <v>0</v>
      </c>
      <c r="BD23" s="9"/>
      <c r="BE23" s="9"/>
      <c r="BF23" s="9"/>
      <c r="BG23" s="9">
        <v>19</v>
      </c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>
        <f t="shared" si="0"/>
        <v>99</v>
      </c>
      <c r="BT23" s="9">
        <f>COUNT(Table35[[#This Row],[1.]:[3.644]])</f>
        <v>9</v>
      </c>
      <c r="BU23" s="4"/>
    </row>
    <row r="24" spans="1:73" ht="15" x14ac:dyDescent="0.25">
      <c r="A24" s="9" t="s">
        <v>109</v>
      </c>
      <c r="B24" s="9">
        <v>0</v>
      </c>
      <c r="C24" s="9"/>
      <c r="D24" s="9"/>
      <c r="E24" s="9">
        <v>11</v>
      </c>
      <c r="F24" s="9"/>
      <c r="G24" s="9"/>
      <c r="H24" s="9">
        <v>17</v>
      </c>
      <c r="I24" s="9">
        <v>0</v>
      </c>
      <c r="J24" s="9"/>
      <c r="K24" s="9">
        <v>0</v>
      </c>
      <c r="L24" s="9"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11</v>
      </c>
      <c r="AV24" s="9"/>
      <c r="AW24" s="9"/>
      <c r="AX24" s="9">
        <v>16</v>
      </c>
      <c r="AY24" s="9"/>
      <c r="AZ24" s="9"/>
      <c r="BA24" s="9">
        <v>6</v>
      </c>
      <c r="BB24" s="9">
        <v>1</v>
      </c>
      <c r="BC24" s="9"/>
      <c r="BD24" s="9">
        <v>12</v>
      </c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>
        <v>21</v>
      </c>
      <c r="BQ24" s="9"/>
      <c r="BR24" s="9"/>
      <c r="BS24" s="9">
        <f t="shared" si="0"/>
        <v>95</v>
      </c>
      <c r="BT24" s="9">
        <f>COUNT(Table35[[#This Row],[1.]:[3.644]])</f>
        <v>12</v>
      </c>
      <c r="BU24" s="4"/>
    </row>
    <row r="25" spans="1:73" ht="15" x14ac:dyDescent="0.25">
      <c r="A25" s="9" t="s">
        <v>107</v>
      </c>
      <c r="B25" s="9">
        <v>17</v>
      </c>
      <c r="C25" s="9">
        <v>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24</v>
      </c>
      <c r="R25" s="9">
        <v>6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>
        <v>11</v>
      </c>
      <c r="AP25" s="9">
        <v>2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>
        <v>22</v>
      </c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>
        <f t="shared" si="0"/>
        <v>89</v>
      </c>
      <c r="BT25" s="9">
        <f>COUNT(Table35[[#This Row],[1.]:[3.644]])</f>
        <v>7</v>
      </c>
      <c r="BU25" s="4"/>
    </row>
    <row r="26" spans="1:73" ht="15" x14ac:dyDescent="0.25">
      <c r="A26" s="9" t="s">
        <v>110</v>
      </c>
      <c r="B26" s="9">
        <v>8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12</v>
      </c>
      <c r="R26" s="9">
        <v>10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>
        <v>16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>
        <v>16</v>
      </c>
      <c r="BH26" s="9"/>
      <c r="BI26" s="9"/>
      <c r="BJ26" s="9">
        <v>0</v>
      </c>
      <c r="BK26" s="9"/>
      <c r="BL26" s="9"/>
      <c r="BM26" s="9"/>
      <c r="BN26" s="9"/>
      <c r="BO26" s="9"/>
      <c r="BP26" s="9"/>
      <c r="BQ26" s="9"/>
      <c r="BR26" s="9"/>
      <c r="BS26" s="9">
        <f t="shared" si="0"/>
        <v>62</v>
      </c>
      <c r="BT26" s="9">
        <f>COUNT(Table35[[#This Row],[1.]:[3.644]])</f>
        <v>7</v>
      </c>
      <c r="BU26" s="4"/>
    </row>
    <row r="27" spans="1:73" ht="15" x14ac:dyDescent="0.25">
      <c r="A27" s="9" t="s">
        <v>111</v>
      </c>
      <c r="B27" s="9"/>
      <c r="C27" s="9"/>
      <c r="D27" s="9"/>
      <c r="E27" s="9"/>
      <c r="F27" s="9"/>
      <c r="G27" s="9"/>
      <c r="H27" s="9"/>
      <c r="I27" s="9"/>
      <c r="J27" s="9"/>
      <c r="K27" s="9">
        <v>14</v>
      </c>
      <c r="L27" s="9">
        <v>12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>
        <v>21</v>
      </c>
      <c r="BB27" s="9"/>
      <c r="BC27" s="9"/>
      <c r="BD27" s="9">
        <v>15</v>
      </c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>
        <f t="shared" si="0"/>
        <v>62</v>
      </c>
      <c r="BT27" s="9">
        <f>COUNT(Table35[[#This Row],[1.]:[3.644]])</f>
        <v>4</v>
      </c>
      <c r="BU27" s="4"/>
    </row>
    <row r="28" spans="1:73" ht="15" x14ac:dyDescent="0.25">
      <c r="A28" s="9" t="s">
        <v>104</v>
      </c>
      <c r="B28" s="9">
        <v>0</v>
      </c>
      <c r="C28" s="9"/>
      <c r="D28" s="9"/>
      <c r="E28" s="9">
        <v>8</v>
      </c>
      <c r="F28" s="9"/>
      <c r="G28" s="9"/>
      <c r="H28" s="9">
        <v>6</v>
      </c>
      <c r="I28" s="9"/>
      <c r="J28" s="9"/>
      <c r="K28" s="9"/>
      <c r="L28" s="9"/>
      <c r="M28" s="9"/>
      <c r="N28" s="9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>
        <v>0</v>
      </c>
      <c r="AD28" s="9"/>
      <c r="AE28" s="9"/>
      <c r="AF28" s="9">
        <v>0</v>
      </c>
      <c r="AG28" s="9"/>
      <c r="AH28" s="9"/>
      <c r="AI28" s="9">
        <v>23</v>
      </c>
      <c r="AJ28" s="9"/>
      <c r="AK28" s="9"/>
      <c r="AL28" s="9"/>
      <c r="AM28" s="9"/>
      <c r="AN28" s="9"/>
      <c r="AO28" s="9">
        <v>0</v>
      </c>
      <c r="AP28" s="9"/>
      <c r="AQ28" s="9"/>
      <c r="AR28" s="9"/>
      <c r="AS28" s="9"/>
      <c r="AT28" s="9"/>
      <c r="AU28" s="9">
        <v>0</v>
      </c>
      <c r="AV28" s="9">
        <v>0</v>
      </c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>
        <v>0</v>
      </c>
      <c r="BK28" s="9"/>
      <c r="BL28" s="9"/>
      <c r="BM28" s="9"/>
      <c r="BN28" s="9"/>
      <c r="BO28" s="9"/>
      <c r="BP28" s="9"/>
      <c r="BQ28" s="9"/>
      <c r="BR28" s="9"/>
      <c r="BS28" s="9">
        <f t="shared" si="0"/>
        <v>59</v>
      </c>
      <c r="BT28" s="9">
        <f>COUNT(Table35[[#This Row],[1.]:[3.644]])</f>
        <v>11</v>
      </c>
      <c r="BU28" s="4"/>
    </row>
    <row r="29" spans="1:73" ht="15" x14ac:dyDescent="0.25">
      <c r="A29" s="9" t="s">
        <v>113</v>
      </c>
      <c r="B29" s="9">
        <v>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v>24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>
        <v>4</v>
      </c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>
        <v>11</v>
      </c>
      <c r="BB29" s="9"/>
      <c r="BC29" s="9"/>
      <c r="BD29" s="9"/>
      <c r="BE29" s="9"/>
      <c r="BF29" s="9"/>
      <c r="BG29" s="9"/>
      <c r="BH29" s="9"/>
      <c r="BI29" s="9"/>
      <c r="BJ29" s="9">
        <v>0</v>
      </c>
      <c r="BK29" s="9"/>
      <c r="BL29" s="9"/>
      <c r="BM29" s="9"/>
      <c r="BN29" s="9"/>
      <c r="BO29" s="9"/>
      <c r="BP29" s="9"/>
      <c r="BQ29" s="9"/>
      <c r="BR29" s="9"/>
      <c r="BS29" s="9">
        <f t="shared" si="0"/>
        <v>55</v>
      </c>
      <c r="BT29" s="9">
        <f>COUNT(Table35[[#This Row],[1.]:[3.644]])</f>
        <v>5</v>
      </c>
      <c r="BU29" s="4"/>
    </row>
    <row r="30" spans="1:73" ht="15" x14ac:dyDescent="0.25">
      <c r="A30" s="9" t="s">
        <v>142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>
        <v>24</v>
      </c>
      <c r="BH30" s="9"/>
      <c r="BI30" s="9"/>
      <c r="BJ30" s="9">
        <v>26</v>
      </c>
      <c r="BK30" s="9"/>
      <c r="BL30" s="9"/>
      <c r="BM30" s="9"/>
      <c r="BN30" s="9"/>
      <c r="BO30" s="9"/>
      <c r="BP30" s="9"/>
      <c r="BQ30" s="9"/>
      <c r="BR30" s="9"/>
      <c r="BS30" s="9">
        <f t="shared" si="0"/>
        <v>50</v>
      </c>
      <c r="BT30" s="9">
        <f>COUNT(Table35[[#This Row],[1.]:[3.644]])</f>
        <v>2</v>
      </c>
      <c r="BU30" s="4"/>
    </row>
    <row r="31" spans="1:73" ht="15" x14ac:dyDescent="0.25">
      <c r="A31" s="9" t="s">
        <v>136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>
        <v>24</v>
      </c>
      <c r="AS31" s="9"/>
      <c r="AT31" s="9"/>
      <c r="AU31" s="9">
        <v>24</v>
      </c>
      <c r="AV31" s="9"/>
      <c r="AW31" s="9"/>
      <c r="AX31" s="9"/>
      <c r="AY31" s="9"/>
      <c r="AZ31" s="9"/>
      <c r="BA31" s="9">
        <v>0</v>
      </c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>
        <f t="shared" si="0"/>
        <v>48</v>
      </c>
      <c r="BT31" s="9">
        <f>COUNT(Table35[[#This Row],[1.]:[3.644]])</f>
        <v>3</v>
      </c>
      <c r="BU31" s="4"/>
    </row>
    <row r="32" spans="1:73" ht="15" x14ac:dyDescent="0.25">
      <c r="A32" s="9" t="s">
        <v>139</v>
      </c>
      <c r="B32" s="9"/>
      <c r="C32" s="9"/>
      <c r="D32" s="9"/>
      <c r="E32" s="9">
        <v>24</v>
      </c>
      <c r="F32" s="9"/>
      <c r="G32" s="9"/>
      <c r="H32" s="9">
        <v>24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>
        <f t="shared" si="0"/>
        <v>48</v>
      </c>
      <c r="BT32" s="9">
        <f>COUNT(Table35[[#This Row],[1.]:[3.644]])</f>
        <v>2</v>
      </c>
      <c r="BU32" s="4"/>
    </row>
    <row r="33" spans="1:73" ht="15" x14ac:dyDescent="0.25">
      <c r="A33" s="9" t="s">
        <v>123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26</v>
      </c>
      <c r="AV33" s="9"/>
      <c r="AW33" s="9"/>
      <c r="AX33" s="9"/>
      <c r="AY33" s="9"/>
      <c r="AZ33" s="9"/>
      <c r="BA33" s="9"/>
      <c r="BB33" s="9"/>
      <c r="BC33" s="9"/>
      <c r="BD33" s="9">
        <v>20</v>
      </c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10">
        <f t="shared" si="0"/>
        <v>46</v>
      </c>
      <c r="BT33" s="9">
        <f>COUNT(Table35[[#This Row],[1.]:[3.644]])</f>
        <v>2</v>
      </c>
      <c r="BU33" s="4"/>
    </row>
    <row r="34" spans="1:73" ht="15" x14ac:dyDescent="0.25">
      <c r="A34" s="9" t="s">
        <v>148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17</v>
      </c>
      <c r="AP34" s="9">
        <v>6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>
        <v>20</v>
      </c>
      <c r="BB34" s="9">
        <v>2</v>
      </c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>
        <f t="shared" si="0"/>
        <v>45</v>
      </c>
      <c r="BT34" s="9">
        <f>COUNT(Table35[[#This Row],[1.]:[3.644]])</f>
        <v>4</v>
      </c>
      <c r="BU34" s="4"/>
    </row>
    <row r="35" spans="1:73" ht="15" x14ac:dyDescent="0.25">
      <c r="A35" s="9" t="s">
        <v>146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13</v>
      </c>
      <c r="BE35" s="9"/>
      <c r="BF35" s="9"/>
      <c r="BG35" s="9"/>
      <c r="BH35" s="9"/>
      <c r="BI35" s="9"/>
      <c r="BJ35" s="9"/>
      <c r="BK35" s="9"/>
      <c r="BL35" s="9"/>
      <c r="BM35" s="9">
        <v>26</v>
      </c>
      <c r="BN35" s="9"/>
      <c r="BO35" s="9"/>
      <c r="BP35" s="9"/>
      <c r="BQ35" s="9"/>
      <c r="BR35" s="9"/>
      <c r="BS35" s="9">
        <f t="shared" si="0"/>
        <v>39</v>
      </c>
      <c r="BT35" s="9">
        <f>COUNT(Table35[[#This Row],[1.]:[3.644]])</f>
        <v>2</v>
      </c>
      <c r="BU35" s="4"/>
    </row>
    <row r="36" spans="1:73" ht="15" x14ac:dyDescent="0.25">
      <c r="A36" s="9" t="s">
        <v>138</v>
      </c>
      <c r="B36" s="9">
        <v>0</v>
      </c>
      <c r="C36" s="9">
        <v>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0</v>
      </c>
      <c r="R36" s="9">
        <v>0</v>
      </c>
      <c r="S36" s="9"/>
      <c r="T36" s="9">
        <v>20</v>
      </c>
      <c r="U36" s="9">
        <v>16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>
        <f t="shared" si="0"/>
        <v>36</v>
      </c>
      <c r="BT36" s="9">
        <f>COUNT(Table35[[#This Row],[1.]:[3.644]])</f>
        <v>6</v>
      </c>
      <c r="BU36" s="4"/>
    </row>
    <row r="37" spans="1:73" ht="15" x14ac:dyDescent="0.25">
      <c r="A37" s="9" t="s">
        <v>87</v>
      </c>
      <c r="B37" s="9"/>
      <c r="C37" s="9"/>
      <c r="D37" s="9"/>
      <c r="E37" s="9"/>
      <c r="F37" s="9"/>
      <c r="G37" s="9"/>
      <c r="H37" s="9">
        <v>3</v>
      </c>
      <c r="I37" s="9"/>
      <c r="J37" s="9"/>
      <c r="K37" s="9">
        <v>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>
        <v>21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/>
      <c r="AV37" s="9"/>
      <c r="AW37" s="9"/>
      <c r="AX37" s="9"/>
      <c r="AY37" s="9"/>
      <c r="AZ37" s="9"/>
      <c r="BA37" s="9">
        <v>0</v>
      </c>
      <c r="BB37" s="9">
        <v>0</v>
      </c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>
        <f t="shared" si="0"/>
        <v>33</v>
      </c>
      <c r="BT37" s="9">
        <f>COUNT(Table35[[#This Row],[1.]:[3.644]])</f>
        <v>10</v>
      </c>
      <c r="BU37" s="4" t="s">
        <v>155</v>
      </c>
    </row>
    <row r="38" spans="1:73" ht="15" x14ac:dyDescent="0.25">
      <c r="A38" s="9" t="s">
        <v>147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>
        <v>10</v>
      </c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>
        <v>17</v>
      </c>
      <c r="BN38" s="9"/>
      <c r="BO38" s="9"/>
      <c r="BP38" s="9"/>
      <c r="BQ38" s="9"/>
      <c r="BR38" s="9"/>
      <c r="BS38" s="9">
        <f t="shared" si="0"/>
        <v>27</v>
      </c>
      <c r="BT38" s="9">
        <f>COUNT(Table35[[#This Row],[1.]:[3.644]])</f>
        <v>2</v>
      </c>
      <c r="BU38" s="4"/>
    </row>
    <row r="39" spans="1:73" ht="15" x14ac:dyDescent="0.25">
      <c r="A39" s="9" t="s">
        <v>149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v>14</v>
      </c>
      <c r="AP39" s="9"/>
      <c r="AQ39" s="9"/>
      <c r="AR39" s="9"/>
      <c r="AS39" s="9"/>
      <c r="AT39" s="9"/>
      <c r="AU39" s="9">
        <v>0</v>
      </c>
      <c r="AV39" s="9"/>
      <c r="AW39" s="9"/>
      <c r="AX39" s="9"/>
      <c r="AY39" s="9"/>
      <c r="AZ39" s="9"/>
      <c r="BA39" s="9">
        <v>7</v>
      </c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>
        <f t="shared" si="0"/>
        <v>21</v>
      </c>
      <c r="BT39" s="9">
        <f>COUNT(Table35[[#This Row],[1.]:[3.644]])</f>
        <v>3</v>
      </c>
      <c r="BU39" s="4"/>
    </row>
    <row r="40" spans="1:73" ht="15" x14ac:dyDescent="0.25">
      <c r="A40" s="9" t="s">
        <v>141</v>
      </c>
      <c r="B40" s="9">
        <v>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11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>
        <f t="shared" si="0"/>
        <v>20</v>
      </c>
      <c r="BT40" s="9">
        <f>COUNT(Table35[[#This Row],[1.]:[3.644]])</f>
        <v>2</v>
      </c>
      <c r="BU40" s="4"/>
    </row>
    <row r="41" spans="1:73" ht="15" x14ac:dyDescent="0.25">
      <c r="A41" s="9" t="s">
        <v>143</v>
      </c>
      <c r="B41" s="9"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>
        <v>13</v>
      </c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>
        <f t="shared" si="0"/>
        <v>13</v>
      </c>
      <c r="BT41" s="9">
        <f>COUNT(Table35[[#This Row],[1.]:[3.644]])</f>
        <v>2</v>
      </c>
      <c r="BU41" s="4"/>
    </row>
    <row r="42" spans="1:73" ht="15" x14ac:dyDescent="0.25">
      <c r="A42" s="9" t="s">
        <v>108</v>
      </c>
      <c r="B42" s="9">
        <v>0</v>
      </c>
      <c r="C42" s="9"/>
      <c r="D42" s="9"/>
      <c r="E42" s="9"/>
      <c r="F42" s="9"/>
      <c r="G42" s="9"/>
      <c r="H42" s="9">
        <v>0</v>
      </c>
      <c r="I42" s="9"/>
      <c r="J42" s="9"/>
      <c r="K42" s="9"/>
      <c r="L42" s="9"/>
      <c r="M42" s="9"/>
      <c r="N42" s="9"/>
      <c r="O42" s="9"/>
      <c r="P42" s="9"/>
      <c r="Q42" s="9">
        <v>7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>
        <v>0</v>
      </c>
      <c r="AD42" s="9"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>
        <v>0</v>
      </c>
      <c r="AS42" s="9"/>
      <c r="AT42" s="9"/>
      <c r="AU42" s="9">
        <v>0</v>
      </c>
      <c r="AV42" s="9"/>
      <c r="AW42" s="9"/>
      <c r="AX42" s="9"/>
      <c r="AY42" s="9"/>
      <c r="AZ42" s="9"/>
      <c r="BA42" s="9">
        <v>0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>
        <v>0</v>
      </c>
      <c r="BQ42" s="9"/>
      <c r="BR42" s="9"/>
      <c r="BS42" s="9">
        <f t="shared" si="0"/>
        <v>7</v>
      </c>
      <c r="BT42" s="9">
        <f>COUNT(Table35[[#This Row],[1.]:[3.644]])</f>
        <v>9</v>
      </c>
      <c r="BU42" s="4"/>
    </row>
    <row r="43" spans="1:73" ht="15" x14ac:dyDescent="0.25">
      <c r="A43" s="9" t="s">
        <v>151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>
        <f t="shared" si="0"/>
        <v>0</v>
      </c>
      <c r="BT43" s="9">
        <f>COUNT(Table35[[#This Row],[1.]:[3.644]])</f>
        <v>1</v>
      </c>
      <c r="BU43" s="4"/>
    </row>
    <row r="44" spans="1:73" ht="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>
        <f t="shared" si="0"/>
        <v>0</v>
      </c>
      <c r="BT44" s="9">
        <f>COUNT(Table35[[#This Row],[1.]:[3.644]])</f>
        <v>0</v>
      </c>
      <c r="BU44" s="4"/>
    </row>
    <row r="45" spans="1:73" ht="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>
        <f t="shared" si="0"/>
        <v>0</v>
      </c>
      <c r="BT45" s="9">
        <f>COUNT(Table35[[#This Row],[1.]:[3.644]])</f>
        <v>0</v>
      </c>
      <c r="BU45" s="4"/>
    </row>
    <row r="46" spans="1:73" ht="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>
        <f t="shared" si="0"/>
        <v>0</v>
      </c>
      <c r="BT46" s="9">
        <f>COUNT(Table35[[#This Row],[1.]:[3.644]])</f>
        <v>0</v>
      </c>
      <c r="BU46" s="4"/>
    </row>
    <row r="47" spans="1:73" ht="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>
        <f t="shared" si="0"/>
        <v>0</v>
      </c>
      <c r="BT47" s="9">
        <f>COUNT(Table35[[#This Row],[1.]:[3.644]])</f>
        <v>0</v>
      </c>
      <c r="BU47" s="4"/>
    </row>
    <row r="48" spans="1:73" ht="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10">
        <f t="shared" si="0"/>
        <v>0</v>
      </c>
      <c r="BT48" s="9">
        <f>COUNT(Table35[[#This Row],[1.]:[3.644]])</f>
        <v>0</v>
      </c>
      <c r="BU48" s="4"/>
    </row>
    <row r="49" spans="1:73" ht="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10">
        <f t="shared" si="0"/>
        <v>0</v>
      </c>
      <c r="BT49" s="9">
        <f>COUNT(Table35[[#This Row],[1.]:[3.644]])</f>
        <v>0</v>
      </c>
      <c r="BU49" s="4"/>
    </row>
    <row r="50" spans="1:73" ht="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4"/>
    </row>
    <row r="51" spans="1:73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9"/>
      <c r="BU51" s="4"/>
    </row>
    <row r="52" spans="1:73" ht="1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4"/>
    </row>
    <row r="53" spans="1:73" x14ac:dyDescent="0.2">
      <c r="BS53" s="3"/>
      <c r="BT53" s="4"/>
      <c r="BU53" s="4"/>
    </row>
    <row r="54" spans="1:73" x14ac:dyDescent="0.2">
      <c r="BS54" s="3"/>
      <c r="BT54" s="4"/>
      <c r="BU54" s="4"/>
    </row>
    <row r="55" spans="1:73" x14ac:dyDescent="0.2">
      <c r="BT55" s="4"/>
      <c r="BU55" s="4"/>
    </row>
  </sheetData>
  <mergeCells count="23">
    <mergeCell ref="AO2:AQ2"/>
    <mergeCell ref="B1:AK1"/>
    <mergeCell ref="AO1:BO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G2:BI2"/>
    <mergeCell ref="BJ2:BL2"/>
    <mergeCell ref="BM2:BO2"/>
    <mergeCell ref="AR2:AT2"/>
    <mergeCell ref="AU2:AW2"/>
    <mergeCell ref="AX2:AZ2"/>
    <mergeCell ref="BA2:BC2"/>
    <mergeCell ref="BD2:B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Gümnaasiumid</vt:lpstr>
      <vt:lpstr>Põhikoolid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Margus</cp:lastModifiedBy>
  <cp:lastPrinted>2014-05-22T18:27:30Z</cp:lastPrinted>
  <dcterms:created xsi:type="dcterms:W3CDTF">2012-05-22T18:36:59Z</dcterms:created>
  <dcterms:modified xsi:type="dcterms:W3CDTF">2017-05-25T19:28:05Z</dcterms:modified>
</cp:coreProperties>
</file>